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1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er\Documents\LM\LM 27.02.2024\"/>
    </mc:Choice>
  </mc:AlternateContent>
  <xr:revisionPtr revIDLastSave="0" documentId="13_ncr:1_{22B6DB36-F58B-4FE1-A47E-7379DB60AF65}" xr6:coauthVersionLast="47" xr6:coauthVersionMax="47" xr10:uidLastSave="{00000000-0000-0000-0000-000000000000}"/>
  <bookViews>
    <workbookView xWindow="-108" yWindow="-108" windowWidth="23256" windowHeight="13176" tabRatio="908" xr2:uid="{4ABB2487-4154-4183-9863-C41EEA301E7C}"/>
  </bookViews>
  <sheets>
    <sheet name="LM" sheetId="1" r:id="rId1"/>
    <sheet name="Lista szkoleń" sheetId="2" r:id="rId2"/>
    <sheet name="KONFERENCJA" sheetId="12" r:id="rId3"/>
    <sheet name="PORAWIANIE TYPÓW DANYCH" sheetId="3" r:id="rId4"/>
    <sheet name="SZ.I. - FLASH FILL" sheetId="4" r:id="rId5"/>
    <sheet name="SORTOWANIE NIESTANDARDOWE" sheetId="5" r:id="rId6"/>
    <sheet name="WYRÓŻNIANIE RÓŻNIC W WIERSZACH" sheetId="9" r:id="rId7"/>
    <sheet name="KODY RABATOWE " sheetId="13" r:id="rId8"/>
    <sheet name="ZALEŻNE LISTY ROZWIJANE" sheetId="6" r:id="rId9"/>
    <sheet name="COPILOT+FORMATOWANIE WARUNKOWE" sheetId="8" r:id="rId10"/>
    <sheet name="WYKRES - KOBIETY VS MĘŻCZYŹNI" sheetId="7" r:id="rId11"/>
    <sheet name="KODY RABATOWE" sheetId="11" r:id="rId12"/>
    <sheet name="FORMATOWANIE WARUNKOWE" sheetId="10" state="hidden" r:id="rId13"/>
  </sheets>
  <definedNames>
    <definedName name="_xlnm._FilterDatabase" localSheetId="9" hidden="1">'COPILOT+FORMATOWANIE WARUNKOWE'!#REF!</definedName>
    <definedName name="_xlnm._FilterDatabase" localSheetId="12" hidden="1">'FORMATOWANIE WARUNKOWE'!$A$1:$F$31</definedName>
    <definedName name="_xlnm._FilterDatabase" localSheetId="3" hidden="1">'PORAWIANIE TYPÓW DANYCH'!$A$1:$F$1</definedName>
    <definedName name="_xlnm._FilterDatabase" localSheetId="5" hidden="1">'SORTOWANIE NIESTANDARDOWE'!$A$1:$H$41</definedName>
    <definedName name="_xlnm._FilterDatabase" localSheetId="4" hidden="1">'SZ.I. - FLASH FILL'!$A$1:$F$41</definedName>
    <definedName name="_xlnm._FilterDatabase" localSheetId="6" hidden="1">'WYRÓŻNIANIE RÓŻNIC W WIERSZACH'!#REF!</definedName>
    <definedName name="_xlnm._FilterDatabase" localSheetId="8" hidden="1">'ZALEŻNE LISTY ROZWIJANE'!$A$1:$E$41</definedName>
    <definedName name="HR">'ZALEŻNE LISTY ROZWIJANE'!$L$4:$L$13</definedName>
    <definedName name="IT">'ZALEŻNE LISTY ROZWIJANE'!$K$4:$K$13</definedName>
    <definedName name="sprzedaż">#REF!</definedName>
  </definedNames>
  <calcPr calcId="191029"/>
  <pivotCaches>
    <pivotCache cacheId="13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" i="8" l="1" a="1"/>
  <c r="K10" i="8" s="1"/>
  <c r="K9" i="8"/>
  <c r="K18" i="6"/>
  <c r="J3" i="3"/>
  <c r="L21" i="6" a="1"/>
  <c r="K21" i="6" a="1"/>
  <c r="K20" i="6" a="1"/>
  <c r="L21" i="6" l="1"/>
  <c r="K21" i="6"/>
  <c r="K20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<sst xmlns="http://schemas.openxmlformats.org/spreadsheetml/2006/main" count="1210" uniqueCount="422">
  <si>
    <t>Prowadzący:</t>
  </si>
  <si>
    <t>SEBASTIAN GODZISZEWSKI</t>
  </si>
  <si>
    <t>Excel</t>
  </si>
  <si>
    <t>Poziom podstawowy</t>
  </si>
  <si>
    <t>Poziom średnio-zaawansowany</t>
  </si>
  <si>
    <t>Poziom zaawansowany</t>
  </si>
  <si>
    <t>Poziom ekspercki</t>
  </si>
  <si>
    <t>Tabele i wykresy przestawne</t>
  </si>
  <si>
    <t>Power Query w Excelu</t>
  </si>
  <si>
    <t>Power Pivot w Excelu</t>
  </si>
  <si>
    <t>Prezentacja graficzna danych (wykresy)</t>
  </si>
  <si>
    <t>Excle w dziale kadr</t>
  </si>
  <si>
    <t>VBA w Excelu</t>
  </si>
  <si>
    <t>VBA w praktyce</t>
  </si>
  <si>
    <t>VBA w Excelu - User Form</t>
  </si>
  <si>
    <t>Word</t>
  </si>
  <si>
    <t>PowerPoint</t>
  </si>
  <si>
    <t>Power BI Desktop</t>
  </si>
  <si>
    <t>Microsoft Power BI Desktop</t>
  </si>
  <si>
    <t>Teams</t>
  </si>
  <si>
    <t>Microsoft Teams od podstaw do eksperta</t>
  </si>
  <si>
    <t>WordPress</t>
  </si>
  <si>
    <t>Jak stworzyć stronę internetową w jeden dzień</t>
  </si>
  <si>
    <t>ID Pracownika</t>
  </si>
  <si>
    <t>Data zatrudnienia</t>
  </si>
  <si>
    <t>Imię i nazwisko</t>
  </si>
  <si>
    <t>Płeć</t>
  </si>
  <si>
    <t>Wiek</t>
  </si>
  <si>
    <t>Pensja netto</t>
  </si>
  <si>
    <t>0001</t>
  </si>
  <si>
    <t>Dulce Abril</t>
  </si>
  <si>
    <t>Kobieta</t>
  </si>
  <si>
    <t>Zadania do przygotowania</t>
  </si>
  <si>
    <t>0002</t>
  </si>
  <si>
    <t>Mara Hashimoto</t>
  </si>
  <si>
    <t>Średnia wieku kobiet i mężczyzn</t>
  </si>
  <si>
    <t>0003</t>
  </si>
  <si>
    <t>Philip Gent</t>
  </si>
  <si>
    <t>Mężczyzna</t>
  </si>
  <si>
    <t>Łączny koszt netto pracowników</t>
  </si>
  <si>
    <t>0004</t>
  </si>
  <si>
    <t>Kathleen Hanner</t>
  </si>
  <si>
    <t>0005</t>
  </si>
  <si>
    <t>Nereida Magwood</t>
  </si>
  <si>
    <t>0006</t>
  </si>
  <si>
    <t>Gaston Brumm</t>
  </si>
  <si>
    <t>0007</t>
  </si>
  <si>
    <t>Etta Hurn</t>
  </si>
  <si>
    <t>0008</t>
  </si>
  <si>
    <t>Earlean Melgar</t>
  </si>
  <si>
    <t>0009</t>
  </si>
  <si>
    <t>Vincenza Weiland</t>
  </si>
  <si>
    <t>0010</t>
  </si>
  <si>
    <t>Arcelia Bouska</t>
  </si>
  <si>
    <t>0011</t>
  </si>
  <si>
    <t>Franklyn Unknow</t>
  </si>
  <si>
    <t>0012</t>
  </si>
  <si>
    <t>Sherron Ascencio</t>
  </si>
  <si>
    <t>0013</t>
  </si>
  <si>
    <t>Marcel Zabriskie</t>
  </si>
  <si>
    <t>0014</t>
  </si>
  <si>
    <t>Kina Hazelton</t>
  </si>
  <si>
    <t>0015</t>
  </si>
  <si>
    <t>Lauralee Perrine</t>
  </si>
  <si>
    <t>0016</t>
  </si>
  <si>
    <t>Loreta Curren</t>
  </si>
  <si>
    <t>0017</t>
  </si>
  <si>
    <t>Teresa Strawn</t>
  </si>
  <si>
    <t>0018</t>
  </si>
  <si>
    <t>Belinda Partain</t>
  </si>
  <si>
    <t>0019</t>
  </si>
  <si>
    <t>Holly Eudy</t>
  </si>
  <si>
    <t>0020</t>
  </si>
  <si>
    <t>Many Cuccia</t>
  </si>
  <si>
    <t>0021</t>
  </si>
  <si>
    <t>Libbie Dalby</t>
  </si>
  <si>
    <t>0022</t>
  </si>
  <si>
    <t>Angelyn Vong</t>
  </si>
  <si>
    <t>0023</t>
  </si>
  <si>
    <t>Francesca Beaudreau</t>
  </si>
  <si>
    <t>0024</t>
  </si>
  <si>
    <t>Garth Gangi</t>
  </si>
  <si>
    <t>0025</t>
  </si>
  <si>
    <t>Veta Muntz</t>
  </si>
  <si>
    <t>0026</t>
  </si>
  <si>
    <t>Stasia Becker</t>
  </si>
  <si>
    <t>0027</t>
  </si>
  <si>
    <t>Jona Grindle</t>
  </si>
  <si>
    <t>0028</t>
  </si>
  <si>
    <t>Judie Claywell</t>
  </si>
  <si>
    <t>0029</t>
  </si>
  <si>
    <t>Dewitt Borger</t>
  </si>
  <si>
    <t>0030</t>
  </si>
  <si>
    <t>Nena Hacker</t>
  </si>
  <si>
    <t>0031</t>
  </si>
  <si>
    <t>Kelsie Wachtel</t>
  </si>
  <si>
    <t>0032</t>
  </si>
  <si>
    <t>Sau Pfau</t>
  </si>
  <si>
    <t>0033</t>
  </si>
  <si>
    <t>Shanice Mccrystal</t>
  </si>
  <si>
    <t>0034</t>
  </si>
  <si>
    <t>Chase Karner</t>
  </si>
  <si>
    <t>0035</t>
  </si>
  <si>
    <t>Tommie Underdahl</t>
  </si>
  <si>
    <t>0036</t>
  </si>
  <si>
    <t>Dorcas Darity</t>
  </si>
  <si>
    <t>0037</t>
  </si>
  <si>
    <t>Angel Sanor</t>
  </si>
  <si>
    <t>0038</t>
  </si>
  <si>
    <t>Willodean Harn</t>
  </si>
  <si>
    <t>0039</t>
  </si>
  <si>
    <t>Weston Martina</t>
  </si>
  <si>
    <t>0040</t>
  </si>
  <si>
    <t>Roma Lafollette</t>
  </si>
  <si>
    <t>Imię</t>
  </si>
  <si>
    <t>Nazwisko</t>
  </si>
  <si>
    <t>Inicjały</t>
  </si>
  <si>
    <t>Przykład</t>
  </si>
  <si>
    <t>Dział</t>
  </si>
  <si>
    <t>Stanowisko</t>
  </si>
  <si>
    <t>STANOWISKA</t>
  </si>
  <si>
    <t>IT</t>
  </si>
  <si>
    <t>HR</t>
  </si>
  <si>
    <t>PROGRAMISTA</t>
  </si>
  <si>
    <t>PŁACE</t>
  </si>
  <si>
    <t>SPECJALISTA IT</t>
  </si>
  <si>
    <t>ADMINISTRACJA KADROWA</t>
  </si>
  <si>
    <t>ADMINISTRATOR SIECI</t>
  </si>
  <si>
    <t>BHP</t>
  </si>
  <si>
    <t>ANALITYK DANYCH</t>
  </si>
  <si>
    <t>REKRUTACJA I SELEKCJA</t>
  </si>
  <si>
    <t>MENEDŻER PROJEKTÓW</t>
  </si>
  <si>
    <t>KOMUNIKACJA WEWNĘTRZNA</t>
  </si>
  <si>
    <t>APPLICATION DEVELOPER</t>
  </si>
  <si>
    <t>WYNAGRODZENIA I BENEFITY</t>
  </si>
  <si>
    <t>KIEROWNIK PROGRAMISTÓW</t>
  </si>
  <si>
    <t>HR BIZNES PARTNERING</t>
  </si>
  <si>
    <t>SPECJALISTA DS. CYBERBEZPIECZEŃSTWA</t>
  </si>
  <si>
    <t>ROZWÓJ PRACOWNIKÓW</t>
  </si>
  <si>
    <t>SERVICE DESK</t>
  </si>
  <si>
    <t>ROZWÓJ ORGANIZACJI</t>
  </si>
  <si>
    <t>TESTER</t>
  </si>
  <si>
    <t>EMPLOEYR BRANDING</t>
  </si>
  <si>
    <t>Współczynniki</t>
  </si>
  <si>
    <t>Kathleen Hammer</t>
  </si>
  <si>
    <t>Holy Eudy</t>
  </si>
  <si>
    <t>Judie Claywel</t>
  </si>
  <si>
    <t>Roma Lafolete</t>
  </si>
  <si>
    <t>Data (dd.mm.rrrr)</t>
  </si>
  <si>
    <t>Nazwa święta</t>
  </si>
  <si>
    <t>Pełna nazwa dnia tygodnia</t>
  </si>
  <si>
    <t>Nowy Rok</t>
  </si>
  <si>
    <t>Wtorek</t>
  </si>
  <si>
    <t>Święto Trzech Króli</t>
  </si>
  <si>
    <t>Sobota</t>
  </si>
  <si>
    <t>Niedziela Wielkanocna</t>
  </si>
  <si>
    <t>Niedziela</t>
  </si>
  <si>
    <t>Poniedziałek Wielkanocny</t>
  </si>
  <si>
    <t>Poniedziałek</t>
  </si>
  <si>
    <t>Święto Pracy</t>
  </si>
  <si>
    <t>Środa</t>
  </si>
  <si>
    <t>Święto Konstytucji 3 Maja</t>
  </si>
  <si>
    <t>Piątek</t>
  </si>
  <si>
    <t>Zielone Świątki</t>
  </si>
  <si>
    <t>Boże Ciało</t>
  </si>
  <si>
    <t>Czwartek</t>
  </si>
  <si>
    <t>Wniebowzięcie Najświętszej Maryi Panny</t>
  </si>
  <si>
    <t>Wszystkich Świętych</t>
  </si>
  <si>
    <t>Narodowe Święto Niepodległości</t>
  </si>
  <si>
    <t>Boże Narodzenie (pierwszy dzień)</t>
  </si>
  <si>
    <t>Boże Narodzenie (drugi dzień)</t>
  </si>
  <si>
    <t>Lp.</t>
  </si>
  <si>
    <t>Premia ROCZNA 2022</t>
  </si>
  <si>
    <t>Premia ROCZNA 2023</t>
  </si>
  <si>
    <t>RÓŻNICA % Y/Y</t>
  </si>
  <si>
    <t>Różnica WARTOŚCIOWA Y/Y</t>
  </si>
  <si>
    <t>Wiktoria</t>
  </si>
  <si>
    <t>Barańska</t>
  </si>
  <si>
    <t>Kazimierz</t>
  </si>
  <si>
    <t>Dębski</t>
  </si>
  <si>
    <t>Sławomir</t>
  </si>
  <si>
    <t>Gajwski</t>
  </si>
  <si>
    <t>Mateusz</t>
  </si>
  <si>
    <t>Górski</t>
  </si>
  <si>
    <t>Marta</t>
  </si>
  <si>
    <t>Hanisz</t>
  </si>
  <si>
    <t>Oliwia</t>
  </si>
  <si>
    <t>Jankowska</t>
  </si>
  <si>
    <t>Aleksander</t>
  </si>
  <si>
    <t>Jastrzębski</t>
  </si>
  <si>
    <t>Konrad</t>
  </si>
  <si>
    <t>Kamiński</t>
  </si>
  <si>
    <t>Michał</t>
  </si>
  <si>
    <t>Kot</t>
  </si>
  <si>
    <t>Anna</t>
  </si>
  <si>
    <t>Kowalska</t>
  </si>
  <si>
    <t>Magdalena</t>
  </si>
  <si>
    <t>Kozak</t>
  </si>
  <si>
    <t>Joanna</t>
  </si>
  <si>
    <t>Kwitkowska</t>
  </si>
  <si>
    <t>Damian</t>
  </si>
  <si>
    <t>Kowalikowski</t>
  </si>
  <si>
    <t>Aneta</t>
  </si>
  <si>
    <t>Lipińska</t>
  </si>
  <si>
    <t>Tomasz</t>
  </si>
  <si>
    <t>Marciniak</t>
  </si>
  <si>
    <t>Paulina</t>
  </si>
  <si>
    <t>Moskwa</t>
  </si>
  <si>
    <t>Karolina</t>
  </si>
  <si>
    <t>Nowak</t>
  </si>
  <si>
    <t>Antoni</t>
  </si>
  <si>
    <t>Król</t>
  </si>
  <si>
    <t>Piotr</t>
  </si>
  <si>
    <t>Porycki</t>
  </si>
  <si>
    <t>Edyta</t>
  </si>
  <si>
    <t>Rogowska</t>
  </si>
  <si>
    <t>Kacper</t>
  </si>
  <si>
    <t>Sobolewski</t>
  </si>
  <si>
    <t>Marzena</t>
  </si>
  <si>
    <t>Szymańska</t>
  </si>
  <si>
    <t>Klaudia</t>
  </si>
  <si>
    <t>Szymczak</t>
  </si>
  <si>
    <t>Tadeusz</t>
  </si>
  <si>
    <t>Witkowski</t>
  </si>
  <si>
    <t>Janina</t>
  </si>
  <si>
    <t>Wojciechowska</t>
  </si>
  <si>
    <t>Agnieszka</t>
  </si>
  <si>
    <t>Wróbel</t>
  </si>
  <si>
    <t>Pankracy</t>
  </si>
  <si>
    <t>Zagórny</t>
  </si>
  <si>
    <t>Paweł</t>
  </si>
  <si>
    <t>Zalewski</t>
  </si>
  <si>
    <t>Patrycja</t>
  </si>
  <si>
    <t>Zięba</t>
  </si>
  <si>
    <t>Liczba zatrudnień pracowników w latach + WYKRES</t>
  </si>
  <si>
    <t>Przygotuj tabelę gotową do skopiowania i wklejenia w programie Excel. Tabela musi zawierać kompletny wykaz wszystkich dni ustawowo wolnych od pracy w Polsce w 2024 roku. Tabela ma zawierać 3 kolumny z datą w formacie dd.mm.rrrr, nazwę święta, pełną nazwę dnia tygodnia.</t>
  </si>
  <si>
    <t>Etykiety wierszy</t>
  </si>
  <si>
    <t>Suma końcowa</t>
  </si>
  <si>
    <t>Średnia z Wiek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</si>
  <si>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</si>
  <si>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</si>
  <si>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</si>
  <si>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</si>
  <si>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</si>
  <si>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</si>
  <si>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</si>
  <si>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</si>
  <si>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</si>
  <si>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Liczba z Imię i nazwisko</t>
  </si>
  <si>
    <t>Dulce</t>
  </si>
  <si>
    <t>Mara</t>
  </si>
  <si>
    <t>Philip</t>
  </si>
  <si>
    <t>Kathleen</t>
  </si>
  <si>
    <t>Nereida</t>
  </si>
  <si>
    <t>Gaston</t>
  </si>
  <si>
    <t>Etta</t>
  </si>
  <si>
    <t>Earlean</t>
  </si>
  <si>
    <t>Vincenza</t>
  </si>
  <si>
    <t>Arcelia</t>
  </si>
  <si>
    <t>Franklyn</t>
  </si>
  <si>
    <t>Sherron</t>
  </si>
  <si>
    <t>Marcel</t>
  </si>
  <si>
    <t>Kina</t>
  </si>
  <si>
    <t>Lauralee</t>
  </si>
  <si>
    <t>Loreta</t>
  </si>
  <si>
    <t>Teresa</t>
  </si>
  <si>
    <t>Belinda</t>
  </si>
  <si>
    <t>Holly</t>
  </si>
  <si>
    <t>Many</t>
  </si>
  <si>
    <t>Libbie</t>
  </si>
  <si>
    <t>Angelyn</t>
  </si>
  <si>
    <t>Francesca</t>
  </si>
  <si>
    <t>Garth</t>
  </si>
  <si>
    <t>Veta</t>
  </si>
  <si>
    <t>Stasia</t>
  </si>
  <si>
    <t>Jona</t>
  </si>
  <si>
    <t>Judie</t>
  </si>
  <si>
    <t>Dewitt</t>
  </si>
  <si>
    <t>Nena</t>
  </si>
  <si>
    <t>Kelsie</t>
  </si>
  <si>
    <t>Sau</t>
  </si>
  <si>
    <t>Shanice</t>
  </si>
  <si>
    <t>Chase</t>
  </si>
  <si>
    <t>Tommie</t>
  </si>
  <si>
    <t>Dorcas</t>
  </si>
  <si>
    <t>Angel</t>
  </si>
  <si>
    <t>Willodean</t>
  </si>
  <si>
    <t>Weston</t>
  </si>
  <si>
    <t>Roma</t>
  </si>
  <si>
    <t>Abril</t>
  </si>
  <si>
    <t>Hashimoto</t>
  </si>
  <si>
    <t>Gent</t>
  </si>
  <si>
    <t>Hanner</t>
  </si>
  <si>
    <t>Magwood</t>
  </si>
  <si>
    <t>Brumm</t>
  </si>
  <si>
    <t>Hurn</t>
  </si>
  <si>
    <t>Melgar</t>
  </si>
  <si>
    <t>Weiland</t>
  </si>
  <si>
    <t>Bouska</t>
  </si>
  <si>
    <t>Unknow</t>
  </si>
  <si>
    <t>Ascencio</t>
  </si>
  <si>
    <t>Zabriskie</t>
  </si>
  <si>
    <t>Hazelton</t>
  </si>
  <si>
    <t>Perrine</t>
  </si>
  <si>
    <t>Curren</t>
  </si>
  <si>
    <t>Strawn</t>
  </si>
  <si>
    <t>Partain</t>
  </si>
  <si>
    <t>Eudy</t>
  </si>
  <si>
    <t>Cuccia</t>
  </si>
  <si>
    <t>Dalby</t>
  </si>
  <si>
    <t>Vong</t>
  </si>
  <si>
    <t>Beaudreau</t>
  </si>
  <si>
    <t>Gangi</t>
  </si>
  <si>
    <t>Muntz</t>
  </si>
  <si>
    <t>Becker</t>
  </si>
  <si>
    <t>Grindle</t>
  </si>
  <si>
    <t>Claywell</t>
  </si>
  <si>
    <t>Borger</t>
  </si>
  <si>
    <t>Hacker</t>
  </si>
  <si>
    <t>Wachtel</t>
  </si>
  <si>
    <t>Pfau</t>
  </si>
  <si>
    <t>Mccrystal</t>
  </si>
  <si>
    <t>Karner</t>
  </si>
  <si>
    <t>Underdahl</t>
  </si>
  <si>
    <t>Darity</t>
  </si>
  <si>
    <t>Sanor</t>
  </si>
  <si>
    <t>Harn</t>
  </si>
  <si>
    <t>Martina</t>
  </si>
  <si>
    <t>Lafollette</t>
  </si>
  <si>
    <t>D.A.</t>
  </si>
  <si>
    <t>M.H.</t>
  </si>
  <si>
    <t>P.G.</t>
  </si>
  <si>
    <t>K.H.</t>
  </si>
  <si>
    <t>N.M.</t>
  </si>
  <si>
    <t>G.B.</t>
  </si>
  <si>
    <t>E.H.</t>
  </si>
  <si>
    <t>E.M.</t>
  </si>
  <si>
    <t>V.W.</t>
  </si>
  <si>
    <t>A.B.</t>
  </si>
  <si>
    <t>F.U.</t>
  </si>
  <si>
    <t>S.A.</t>
  </si>
  <si>
    <t>M.Z.</t>
  </si>
  <si>
    <t>L.P.</t>
  </si>
  <si>
    <t>L.C.</t>
  </si>
  <si>
    <t>T.S.</t>
  </si>
  <si>
    <t>B.P.</t>
  </si>
  <si>
    <t>H.E.</t>
  </si>
  <si>
    <t>M.C.</t>
  </si>
  <si>
    <t>L.D.</t>
  </si>
  <si>
    <t>A.V.</t>
  </si>
  <si>
    <t>F.B.</t>
  </si>
  <si>
    <t>G.G.</t>
  </si>
  <si>
    <t>V.M.</t>
  </si>
  <si>
    <t>S.B.</t>
  </si>
  <si>
    <t>J.G.</t>
  </si>
  <si>
    <t>J.C.</t>
  </si>
  <si>
    <t>D.B.</t>
  </si>
  <si>
    <t>N.H.</t>
  </si>
  <si>
    <t>K.W.</t>
  </si>
  <si>
    <t>S.P.</t>
  </si>
  <si>
    <t>S.M.</t>
  </si>
  <si>
    <t>C.K.</t>
  </si>
  <si>
    <t>T.U.</t>
  </si>
  <si>
    <t>D.D.</t>
  </si>
  <si>
    <t>A.S.</t>
  </si>
  <si>
    <t>W.H.</t>
  </si>
  <si>
    <t>W.M.</t>
  </si>
  <si>
    <t>R.L.</t>
  </si>
  <si>
    <t>D.Abril, wiek:32, płeć:Kobieta</t>
  </si>
  <si>
    <t>M.Hashimoto, wiek:25, płeć:Kobieta</t>
  </si>
  <si>
    <t>P.Gent, wiek:36, płeć:Mężczyzna</t>
  </si>
  <si>
    <t>K.Hanner, wiek:25, płeć:Kobieta</t>
  </si>
  <si>
    <t>N.Magwood, wiek:58, płeć:Kobieta</t>
  </si>
  <si>
    <t>G.Brumm, wiek:24, płeć:Mężczyzna</t>
  </si>
  <si>
    <t>E.Hurn, wiek:56, płeć:Kobieta</t>
  </si>
  <si>
    <t>E.Melgar, wiek:27, płeć:Kobieta</t>
  </si>
  <si>
    <t>V.Weiland, wiek:40, płeć:Kobieta</t>
  </si>
  <si>
    <t>A.Bouska, wiek:39, płeć:Kobieta</t>
  </si>
  <si>
    <t>F.Unknow, wiek:38, płeć:Mężczyzna</t>
  </si>
  <si>
    <t>S.Ascencio, wiek:32, płeć:Kobieta</t>
  </si>
  <si>
    <t>M.Zabriskie, wiek:26, płeć:Mężczyzna</t>
  </si>
  <si>
    <t>K.Hazelton, wiek:31, płeć:Kobieta</t>
  </si>
  <si>
    <t>L.Perrine, wiek:28, płeć:Kobieta</t>
  </si>
  <si>
    <t>L.Curren, wiek:26, płeć:Kobieta</t>
  </si>
  <si>
    <t>T.Strawn, wiek:46, płeć:Kobieta</t>
  </si>
  <si>
    <t>B.Partain, wiek:37, płeć:Kobieta</t>
  </si>
  <si>
    <t>H.Eudy, wiek:52, płeć:Kobieta</t>
  </si>
  <si>
    <t>M.Cuccia, wiek:46, płeć:Kobieta</t>
  </si>
  <si>
    <t>L.Dalby, wiek:42, płeć:Kobieta</t>
  </si>
  <si>
    <t>A.Vong, wiek:29, płeć:Kobieta</t>
  </si>
  <si>
    <t>F.Beaudreau, wiek:23, płeć:Kobieta</t>
  </si>
  <si>
    <t>G.Gangi, wiek:41, płeć:Mężczyzna</t>
  </si>
  <si>
    <t>V.Muntz, wiek:37, płeć:Kobieta</t>
  </si>
  <si>
    <t>S.Becker, wiek:34, płeć:Kobieta</t>
  </si>
  <si>
    <t>J.Grindle, wiek:26, płeć:Kobieta</t>
  </si>
  <si>
    <t>J.Claywell, wiek:35, płeć:Kobieta</t>
  </si>
  <si>
    <t>D.Borger, wiek:36, płeć:Mężczyzna</t>
  </si>
  <si>
    <t>N.Hacker, wiek:29, płeć:Kobieta</t>
  </si>
  <si>
    <t>K.Wachtel, wiek:27, płeć:Kobieta</t>
  </si>
  <si>
    <t>S.Pfau, wiek:25, płeć:Kobieta</t>
  </si>
  <si>
    <t>S.Mccrystal, wiek:36, płeć:Kobieta</t>
  </si>
  <si>
    <t>C.Karner, wiek:37, płeć:Mężczyzna</t>
  </si>
  <si>
    <t>T.Underdahl, wiek:26, płeć:Mężczyzna</t>
  </si>
  <si>
    <t>D.Darity, wiek:37, płeć:Kobieta</t>
  </si>
  <si>
    <t>A.Sanor, wiek:24, płeć:Mężczyzna</t>
  </si>
  <si>
    <t>W.Harn, wiek:39, płeć:Kobieta</t>
  </si>
  <si>
    <t>W.Martina, wiek:26, płeć:Mężczyzna</t>
  </si>
  <si>
    <t>R.Lafollette, wiek:34, płeć:Kobieta</t>
  </si>
  <si>
    <t>Data</t>
  </si>
  <si>
    <t>Dzień tygodnia</t>
  </si>
  <si>
    <t>poniedziałek</t>
  </si>
  <si>
    <t>sobota</t>
  </si>
  <si>
    <t>Wielkanoc</t>
  </si>
  <si>
    <t>niedziela</t>
  </si>
  <si>
    <t>środa</t>
  </si>
  <si>
    <t>piątek</t>
  </si>
  <si>
    <t>Zesłanie Ducha Świętego (Zielone Świątki)</t>
  </si>
  <si>
    <t>czwartek</t>
  </si>
  <si>
    <t>Święto Wojska Polskiego, Wniebowzięcie Najświętszej Maryi Panny</t>
  </si>
  <si>
    <t>Święto Niepodległości</t>
  </si>
  <si>
    <t>ŚWIĘTA</t>
  </si>
  <si>
    <t>WEEKENDY + ŚWIĘTA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</si>
</sst>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.00\ &quot;zł&quot;"/>
    <numFmt numFmtId="165" formatCode="0.0%"/>
    <numFmt numFmtId="172" formatCode="\(ddd\)\ dd/mm/yyyy"/>
  </numFmts>
  <fonts count="19" x14ac:knownFonts="1">
    <font>
      <sz val="11"/>
      <color theme="1"/>
      <name val="Aptos Narrow"/>
      <family val="2"/>
      <charset val="238"/>
      <scheme val="minor"/>
    </font>
    <font>
      <b/>
      <sz val="11"/>
      <color theme="0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  <font>
      <b/>
      <sz val="18"/>
      <color theme="1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2"/>
      <color theme="0"/>
      <name val="Aptos Narrow"/>
      <family val="2"/>
      <charset val="238"/>
      <scheme val="minor"/>
    </font>
    <font>
      <sz val="12"/>
      <color theme="0"/>
      <name val="Aptos Narrow"/>
      <family val="2"/>
      <scheme val="minor"/>
    </font>
    <font>
      <sz val="10"/>
      <name val="Arial"/>
      <family val="2"/>
      <charset val="238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8"/>
      <color rgb="FF111111"/>
      <name val="Roboto"/>
      <charset val="238"/>
    </font>
    <font>
      <sz val="8"/>
      <color rgb="FF111111"/>
      <name val="Roboto"/>
      <charset val="238"/>
    </font>
    <font>
      <sz val="11"/>
      <color theme="1"/>
      <name val="Aptos Narrow"/>
      <family val="2"/>
      <charset val="238"/>
      <scheme val="minor"/>
    </font>
    <font>
      <b/>
      <sz val="10"/>
      <color theme="0"/>
      <name val="Arial"/>
      <family val="2"/>
      <charset val="238"/>
    </font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theme="1"/>
      <name val="Aptos Narrow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4DCFC"/>
        <bgColor indexed="64"/>
      </patternFill>
    </fill>
    <fill>
      <patternFill patternType="solid">
        <fgColor rgb="FFED1B5F"/>
        <bgColor theme="4"/>
      </patternFill>
    </fill>
    <fill>
      <patternFill patternType="solid">
        <fgColor rgb="FF263C8E"/>
        <bgColor theme="4"/>
      </patternFill>
    </fill>
    <fill>
      <patternFill patternType="solid">
        <fgColor rgb="FF263C8E"/>
        <bgColor indexed="64"/>
      </patternFill>
    </fill>
    <fill>
      <patternFill patternType="solid">
        <fgColor rgb="FFFFFCC9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ED1B5F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5" fillId="0" borderId="0"/>
    <xf numFmtId="0" fontId="9" fillId="0" borderId="0"/>
    <xf numFmtId="9" fontId="14" fillId="0" borderId="0" applyFont="0" applyFill="0" applyBorder="0" applyAlignment="0" applyProtection="0"/>
    <xf numFmtId="0" fontId="9" fillId="0" borderId="0"/>
    <xf numFmtId="0" fontId="16" fillId="0" borderId="0"/>
    <xf numFmtId="44" fontId="9" fillId="0" borderId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3" fillId="2" borderId="0" xfId="0" applyFont="1" applyFill="1"/>
    <xf numFmtId="0" fontId="0" fillId="3" borderId="0" xfId="0" applyFill="1"/>
    <xf numFmtId="0" fontId="0" fillId="3" borderId="0" xfId="0" applyFill="1" applyAlignment="1">
      <alignment horizontal="left" vertical="center"/>
    </xf>
    <xf numFmtId="0" fontId="0" fillId="4" borderId="0" xfId="0" applyFill="1"/>
    <xf numFmtId="0" fontId="0" fillId="4" borderId="0" xfId="0" applyFill="1" applyAlignment="1">
      <alignment horizontal="left" vertical="center"/>
    </xf>
    <xf numFmtId="0" fontId="0" fillId="5" borderId="0" xfId="0" applyFill="1"/>
    <xf numFmtId="0" fontId="0" fillId="5" borderId="0" xfId="0" applyFill="1" applyAlignment="1">
      <alignment horizontal="left" vertical="center"/>
    </xf>
    <xf numFmtId="0" fontId="2" fillId="6" borderId="0" xfId="0" applyFont="1" applyFill="1"/>
    <xf numFmtId="0" fontId="4" fillId="6" borderId="0" xfId="0" applyFont="1" applyFill="1" applyAlignment="1">
      <alignment horizontal="left" vertical="center"/>
    </xf>
    <xf numFmtId="0" fontId="4" fillId="6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" fillId="7" borderId="1" xfId="0" applyFont="1" applyFill="1" applyBorder="1"/>
    <xf numFmtId="0" fontId="1" fillId="7" borderId="2" xfId="0" applyFont="1" applyFill="1" applyBorder="1"/>
    <xf numFmtId="0" fontId="5" fillId="0" borderId="0" xfId="1"/>
    <xf numFmtId="0" fontId="0" fillId="0" borderId="1" xfId="0" applyBorder="1"/>
    <xf numFmtId="0" fontId="0" fillId="0" borderId="2" xfId="0" applyBorder="1"/>
    <xf numFmtId="0" fontId="6" fillId="8" borderId="3" xfId="1" applyFont="1" applyFill="1" applyBorder="1"/>
    <xf numFmtId="0" fontId="5" fillId="0" borderId="3" xfId="1" applyBorder="1"/>
    <xf numFmtId="0" fontId="5" fillId="0" borderId="4" xfId="1" applyBorder="1"/>
    <xf numFmtId="49" fontId="5" fillId="0" borderId="0" xfId="1" applyNumberFormat="1"/>
    <xf numFmtId="14" fontId="0" fillId="0" borderId="2" xfId="0" applyNumberFormat="1" applyBorder="1"/>
    <xf numFmtId="0" fontId="1" fillId="8" borderId="1" xfId="0" applyFont="1" applyFill="1" applyBorder="1"/>
    <xf numFmtId="0" fontId="1" fillId="8" borderId="2" xfId="0" applyFont="1" applyFill="1" applyBorder="1"/>
    <xf numFmtId="0" fontId="7" fillId="9" borderId="5" xfId="1" applyFont="1" applyFill="1" applyBorder="1"/>
    <xf numFmtId="0" fontId="8" fillId="9" borderId="0" xfId="1" applyFont="1" applyFill="1"/>
    <xf numFmtId="0" fontId="5" fillId="0" borderId="5" xfId="1" applyBorder="1"/>
    <xf numFmtId="0" fontId="9" fillId="0" borderId="0" xfId="2"/>
    <xf numFmtId="0" fontId="0" fillId="10" borderId="0" xfId="0" applyFill="1"/>
    <xf numFmtId="0" fontId="0" fillId="10" borderId="0" xfId="0" applyFill="1" applyAlignment="1">
      <alignment horizontal="left" vertical="center"/>
    </xf>
    <xf numFmtId="0" fontId="10" fillId="0" borderId="0" xfId="0" applyFont="1"/>
    <xf numFmtId="0" fontId="11" fillId="0" borderId="0" xfId="1" applyFont="1"/>
    <xf numFmtId="0" fontId="12" fillId="11" borderId="0" xfId="0" applyFont="1" applyFill="1" applyAlignment="1">
      <alignment horizontal="left" vertical="center"/>
    </xf>
    <xf numFmtId="14" fontId="13" fillId="11" borderId="0" xfId="0" applyNumberFormat="1" applyFont="1" applyFill="1" applyAlignment="1">
      <alignment horizontal="left" vertical="center"/>
    </xf>
    <xf numFmtId="0" fontId="13" fillId="11" borderId="0" xfId="0" applyFont="1" applyFill="1" applyAlignment="1">
      <alignment horizontal="left" vertical="center"/>
    </xf>
    <xf numFmtId="0" fontId="15" fillId="9" borderId="6" xfId="4" applyFont="1" applyFill="1" applyBorder="1"/>
    <xf numFmtId="0" fontId="15" fillId="9" borderId="7" xfId="4" applyFont="1" applyFill="1" applyBorder="1"/>
    <xf numFmtId="0" fontId="15" fillId="9" borderId="8" xfId="4" applyFont="1" applyFill="1" applyBorder="1"/>
    <xf numFmtId="0" fontId="16" fillId="0" borderId="0" xfId="5"/>
    <xf numFmtId="0" fontId="9" fillId="0" borderId="5" xfId="4" applyBorder="1"/>
    <xf numFmtId="164" fontId="9" fillId="0" borderId="9" xfId="6" applyNumberFormat="1" applyBorder="1"/>
    <xf numFmtId="164" fontId="9" fillId="0" borderId="5" xfId="6" applyNumberFormat="1" applyBorder="1"/>
    <xf numFmtId="165" fontId="9" fillId="0" borderId="5" xfId="3" applyNumberFormat="1" applyFont="1" applyBorder="1"/>
    <xf numFmtId="0" fontId="17" fillId="0" borderId="0" xfId="5" applyFont="1" applyAlignment="1">
      <alignment horizontal="center" vertical="center"/>
    </xf>
    <xf numFmtId="0" fontId="17" fillId="0" borderId="0" xfId="5" applyFont="1"/>
    <xf numFmtId="0" fontId="0" fillId="12" borderId="0" xfId="0" applyFill="1"/>
    <xf numFmtId="0" fontId="18" fillId="2" borderId="10" xfId="0" applyFont="1" applyFill="1" applyBorder="1" applyAlignment="1">
      <alignment horizontal="center"/>
    </xf>
    <xf numFmtId="0" fontId="18" fillId="2" borderId="11" xfId="0" applyFont="1" applyFill="1" applyBorder="1" applyAlignment="1">
      <alignment horizontal="center"/>
    </xf>
    <xf numFmtId="0" fontId="18" fillId="2" borderId="12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5" fillId="0" borderId="0" xfId="1" applyAlignment="1">
      <alignment horizontal="center"/>
    </xf>
    <xf numFmtId="0" fontId="5" fillId="0" borderId="0" xfId="1" applyAlignment="1">
      <alignment horizontal="center" vertical="center" wrapText="1"/>
    </xf>
    <xf numFmtId="164" fontId="0" fillId="0" borderId="2" xfId="0" applyNumberFormat="1" applyBorder="1"/>
    <xf numFmtId="164" fontId="5" fillId="0" borderId="0" xfId="1" applyNumberFormat="1"/>
    <xf numFmtId="0" fontId="1" fillId="7" borderId="2" xfId="0" applyNumberFormat="1" applyFont="1" applyFill="1" applyBorder="1"/>
    <xf numFmtId="0" fontId="0" fillId="0" borderId="2" xfId="0" applyNumberFormat="1" applyBorder="1"/>
    <xf numFmtId="0" fontId="5" fillId="0" borderId="0" xfId="1" applyNumberFormat="1"/>
    <xf numFmtId="164" fontId="1" fillId="7" borderId="2" xfId="0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13" borderId="0" xfId="0" applyFill="1"/>
    <xf numFmtId="0" fontId="0" fillId="13" borderId="2" xfId="0" applyFill="1" applyBorder="1"/>
    <xf numFmtId="172" fontId="9" fillId="0" borderId="0" xfId="2" applyNumberFormat="1"/>
  </cellXfs>
  <cellStyles count="7">
    <cellStyle name="Normalny" xfId="0" builtinId="0"/>
    <cellStyle name="Normalny 2" xfId="1" xr:uid="{FFD01502-D0D4-40A9-B159-29B30C0044F5}"/>
    <cellStyle name="Normalny 3" xfId="2" xr:uid="{448C2831-163F-4F38-A555-120DFB8BAC05}"/>
    <cellStyle name="Normalny 3 2" xfId="5" xr:uid="{A356284D-FBD4-4F86-BEAF-B826DBE414AC}"/>
    <cellStyle name="Normalny_Arkusz1" xfId="4" xr:uid="{D006B57E-B583-4F25-BC6F-D7C87DD96AD1}"/>
    <cellStyle name="Procentowy" xfId="3" builtinId="5"/>
    <cellStyle name="Walutowy_Arkusz1" xfId="6" xr:uid="{5D64930B-0E47-4220-97F2-132991A491D3}"/>
  </cellStyles>
  <dxfs count="3">
    <dxf>
      <font>
        <color theme="0"/>
      </font>
      <fill>
        <patternFill>
          <bgColor rgb="FF00B050"/>
        </patternFill>
      </fill>
    </dxf>
    <dxf>
      <font>
        <b/>
        <i val="0"/>
        <color rgb="FFFFFF0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263C8E"/>
      <color rgb="FFED1B5F"/>
      <color rgb="FFFFFC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[PRAKTYCZNE TRIKI I TECHNIKI UŁATWIAJĄCE PRACĘ.xlsx]PORAWIANIE TYPÓW DANYCH!Tabela przestawna3</c:name>
    <c:fmtId val="1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'PORAWIANIE TYPÓW DANYCH'!$J$17</c:f>
              <c:strCache>
                <c:ptCount val="1"/>
                <c:pt idx="0">
                  <c:v>Suma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'PORAWIANIE TYPÓW DANYCH'!$I$18:$I$27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'PORAWIANIE TYPÓW DANYCH'!$J$18:$J$27</c:f>
              <c:numCache>
                <c:formatCode>General</c:formatCode>
                <c:ptCount val="9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1-4CA5-A3FA-735DA2FAEAB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683377920"/>
        <c:axId val="683366880"/>
      </c:barChart>
      <c:catAx>
        <c:axId val="68337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/>
          </a:p>
        </c:txPr>
        <c:crossAx val="683366880"/>
        <c:crosses val="autoZero"/>
        <c:auto val="1"/>
        <c:lblAlgn val="ctr"/>
        <c:lblOffset val="100"/>
        <c:noMultiLvlLbl val="0"/>
      </c:catAx>
      <c:valAx>
        <c:axId val="683366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337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Lista szkole&#324;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KONFERENCJA!A1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PORAWIANIE TYP&#211;W DANYCH'!A1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23</xdr:row>
      <xdr:rowOff>144780</xdr:rowOff>
    </xdr:from>
    <xdr:to>
      <xdr:col>13</xdr:col>
      <xdr:colOff>594360</xdr:colOff>
      <xdr:row>26</xdr:row>
      <xdr:rowOff>7620</xdr:rowOff>
    </xdr:to>
    <xdr:sp macro="" textlink="">
      <xdr:nvSpPr>
        <xdr:cNvPr id="3" name="Prostokąt: zaokrąglone rogi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504F45-4C1B-438D-9640-5BD17230B59D}"/>
            </a:ext>
          </a:extLst>
        </xdr:cNvPr>
        <xdr:cNvSpPr/>
      </xdr:nvSpPr>
      <xdr:spPr>
        <a:xfrm>
          <a:off x="6179820" y="4770120"/>
          <a:ext cx="2339340" cy="411480"/>
        </a:xfrm>
        <a:prstGeom prst="roundRect">
          <a:avLst/>
        </a:prstGeom>
        <a:solidFill>
          <a:srgbClr val="263C8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600" b="1"/>
            <a:t>LISTA SZKOLEŃ</a:t>
          </a:r>
        </a:p>
      </xdr:txBody>
    </xdr:sp>
    <xdr:clientData/>
  </xdr:twoCellAnchor>
  <xdr:twoCellAnchor editAs="oneCell">
    <xdr:from>
      <xdr:col>7</xdr:col>
      <xdr:colOff>419099</xdr:colOff>
      <xdr:row>2</xdr:row>
      <xdr:rowOff>1</xdr:rowOff>
    </xdr:from>
    <xdr:to>
      <xdr:col>16</xdr:col>
      <xdr:colOff>167640</xdr:colOff>
      <xdr:row>12</xdr:row>
      <xdr:rowOff>179675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518C804-BA23-ED10-1E67-9DEB169438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5" t="14523" r="7086" b="15940"/>
        <a:stretch/>
      </xdr:blipFill>
      <xdr:spPr>
        <a:xfrm>
          <a:off x="4686299" y="365761"/>
          <a:ext cx="5234941" cy="2008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563880</xdr:colOff>
      <xdr:row>0</xdr:row>
      <xdr:rowOff>0</xdr:rowOff>
    </xdr:from>
    <xdr:to>
      <xdr:col>18</xdr:col>
      <xdr:colOff>30480</xdr:colOff>
      <xdr:row>1</xdr:row>
      <xdr:rowOff>175260</xdr:rowOff>
    </xdr:to>
    <xdr:sp macro="" textlink="">
      <xdr:nvSpPr>
        <xdr:cNvPr id="3" name="Prostokąt: zaokrąglone rogi 2">
          <a:extLst>
            <a:ext uri="{FF2B5EF4-FFF2-40B4-BE49-F238E27FC236}">
              <a16:creationId xmlns:a16="http://schemas.microsoft.com/office/drawing/2014/main" id="{448EBE6A-C157-4054-A790-346B20E30C07}"/>
            </a:ext>
          </a:extLst>
        </xdr:cNvPr>
        <xdr:cNvSpPr/>
      </xdr:nvSpPr>
      <xdr:spPr>
        <a:xfrm>
          <a:off x="5440680" y="0"/>
          <a:ext cx="6553200" cy="358140"/>
        </a:xfrm>
        <a:prstGeom prst="roundRect">
          <a:avLst/>
        </a:prstGeom>
        <a:solidFill>
          <a:srgbClr val="263C8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2000" b="1"/>
            <a:t>LISTA SZKOLEŃ</a:t>
          </a:r>
        </a:p>
      </xdr:txBody>
    </xdr:sp>
    <xdr:clientData/>
  </xdr:twoCellAnchor>
  <xdr:twoCellAnchor editAs="oneCell">
    <xdr:from>
      <xdr:col>9</xdr:col>
      <xdr:colOff>565290</xdr:colOff>
      <xdr:row>5</xdr:row>
      <xdr:rowOff>99060</xdr:rowOff>
    </xdr:from>
    <xdr:to>
      <xdr:col>10</xdr:col>
      <xdr:colOff>137550</xdr:colOff>
      <xdr:row>8</xdr:row>
      <xdr:rowOff>90420</xdr:rowOff>
    </xdr:to>
    <xdr:pic>
      <xdr:nvPicPr>
        <xdr:cNvPr id="4" name="Obraz 3" descr="Obraz zawierający symbol, zrzut ekranu, Grafika, Wielobarwność&#10;&#10;Opis wygenerowany automatycznie">
          <a:extLst>
            <a:ext uri="{FF2B5EF4-FFF2-40B4-BE49-F238E27FC236}">
              <a16:creationId xmlns:a16="http://schemas.microsoft.com/office/drawing/2014/main" id="{BFC4CA85-CF62-4BC4-97DE-E6D16D50C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690" y="101346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565290</xdr:colOff>
      <xdr:row>16</xdr:row>
      <xdr:rowOff>43320</xdr:rowOff>
    </xdr:from>
    <xdr:to>
      <xdr:col>10</xdr:col>
      <xdr:colOff>137550</xdr:colOff>
      <xdr:row>17</xdr:row>
      <xdr:rowOff>240420</xdr:rowOff>
    </xdr:to>
    <xdr:pic>
      <xdr:nvPicPr>
        <xdr:cNvPr id="5" name="Obraz 4" descr="Obraz zawierający Grafika, zrzut ekranu, logo, Czcionka&#10;&#10;Opis wygenerowany automatycznie">
          <a:extLst>
            <a:ext uri="{FF2B5EF4-FFF2-40B4-BE49-F238E27FC236}">
              <a16:creationId xmlns:a16="http://schemas.microsoft.com/office/drawing/2014/main" id="{CC641937-9786-4D21-9B96-C6B158768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690" y="328944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565290</xdr:colOff>
      <xdr:row>14</xdr:row>
      <xdr:rowOff>18060</xdr:rowOff>
    </xdr:from>
    <xdr:to>
      <xdr:col>10</xdr:col>
      <xdr:colOff>137550</xdr:colOff>
      <xdr:row>15</xdr:row>
      <xdr:rowOff>215160</xdr:rowOff>
    </xdr:to>
    <xdr:pic>
      <xdr:nvPicPr>
        <xdr:cNvPr id="6" name="Obraz 5" descr="Obraz zawierający zrzut ekranu, Jaskrawoniebieski, Grafika, niebieskie&#10;&#10;Opis wygenerowany automatycznie">
          <a:extLst>
            <a:ext uri="{FF2B5EF4-FFF2-40B4-BE49-F238E27FC236}">
              <a16:creationId xmlns:a16="http://schemas.microsoft.com/office/drawing/2014/main" id="{F175C38C-A0DE-4525-B822-1749E56F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690" y="257838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12</xdr:row>
      <xdr:rowOff>0</xdr:rowOff>
    </xdr:from>
    <xdr:to>
      <xdr:col>51</xdr:col>
      <xdr:colOff>0</xdr:colOff>
      <xdr:row>110</xdr:row>
      <xdr:rowOff>121920</xdr:rowOff>
    </xdr:to>
    <xdr:pic>
      <xdr:nvPicPr>
        <xdr:cNvPr id="7" name="Obraz 6" descr="Obraz zawierający żółty, zrzut ekranu, design&#10;&#10;Opis wygenerowany automatycznie">
          <a:extLst>
            <a:ext uri="{FF2B5EF4-FFF2-40B4-BE49-F238E27FC236}">
              <a16:creationId xmlns:a16="http://schemas.microsoft.com/office/drawing/2014/main" id="{62317B4F-90A8-4BF7-B998-81DE5815B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2194560"/>
          <a:ext cx="19507200" cy="1950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50</xdr:col>
      <xdr:colOff>0</xdr:colOff>
      <xdr:row>108</xdr:row>
      <xdr:rowOff>121920</xdr:rowOff>
    </xdr:to>
    <xdr:pic>
      <xdr:nvPicPr>
        <xdr:cNvPr id="8" name="Obraz 7" descr="Obraz zawierający żółty, zrzut ekranu, design&#10;&#10;Opis wygenerowany automatycznie">
          <a:extLst>
            <a:ext uri="{FF2B5EF4-FFF2-40B4-BE49-F238E27FC236}">
              <a16:creationId xmlns:a16="http://schemas.microsoft.com/office/drawing/2014/main" id="{CF4AF609-3D46-4C73-9DC3-712B0FFE1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0" y="1828800"/>
          <a:ext cx="19507200" cy="1950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629550</xdr:colOff>
      <xdr:row>18</xdr:row>
      <xdr:rowOff>30480</xdr:rowOff>
    </xdr:from>
    <xdr:to>
      <xdr:col>10</xdr:col>
      <xdr:colOff>73290</xdr:colOff>
      <xdr:row>18</xdr:row>
      <xdr:rowOff>441960</xdr:rowOff>
    </xdr:to>
    <xdr:pic>
      <xdr:nvPicPr>
        <xdr:cNvPr id="9" name="Obraz 8" descr="Obraz zawierający żółty&#10;&#10;Opis wygenerowany automatycznie">
          <a:extLst>
            <a:ext uri="{FF2B5EF4-FFF2-40B4-BE49-F238E27FC236}">
              <a16:creationId xmlns:a16="http://schemas.microsoft.com/office/drawing/2014/main" id="{F20F6517-53E5-470D-9EF2-E9F095D8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950" y="3962400"/>
          <a:ext cx="411480" cy="411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648600</xdr:colOff>
      <xdr:row>19</xdr:row>
      <xdr:rowOff>68580</xdr:rowOff>
    </xdr:from>
    <xdr:to>
      <xdr:col>10</xdr:col>
      <xdr:colOff>54240</xdr:colOff>
      <xdr:row>19</xdr:row>
      <xdr:rowOff>415815</xdr:rowOff>
    </xdr:to>
    <xdr:pic>
      <xdr:nvPicPr>
        <xdr:cNvPr id="10" name="Obraz 9" descr="Obraz zawierający tekst, symbol, Czcionka, Grafika&#10;&#10;Opis wygenerowany automatycznie">
          <a:extLst>
            <a:ext uri="{FF2B5EF4-FFF2-40B4-BE49-F238E27FC236}">
              <a16:creationId xmlns:a16="http://schemas.microsoft.com/office/drawing/2014/main" id="{A816B3CB-C1C0-419F-B613-04E1A2687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5000" y="4465320"/>
          <a:ext cx="373380" cy="347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663840</xdr:colOff>
      <xdr:row>20</xdr:row>
      <xdr:rowOff>60960</xdr:rowOff>
    </xdr:from>
    <xdr:to>
      <xdr:col>10</xdr:col>
      <xdr:colOff>39000</xdr:colOff>
      <xdr:row>20</xdr:row>
      <xdr:rowOff>409186</xdr:rowOff>
    </xdr:to>
    <xdr:pic>
      <xdr:nvPicPr>
        <xdr:cNvPr id="11" name="Obraz 10" descr="Obraz zawierający symbol, logo, Czcionka, Grafika&#10;&#10;Opis wygenerowany automatycznie">
          <a:extLst>
            <a:ext uri="{FF2B5EF4-FFF2-40B4-BE49-F238E27FC236}">
              <a16:creationId xmlns:a16="http://schemas.microsoft.com/office/drawing/2014/main" id="{850B6A60-4FAF-43A2-A1E6-EC257D940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0240" y="4922520"/>
          <a:ext cx="342900" cy="3482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18</xdr:col>
      <xdr:colOff>396240</xdr:colOff>
      <xdr:row>20</xdr:row>
      <xdr:rowOff>121920</xdr:rowOff>
    </xdr:from>
    <xdr:to>
      <xdr:col>21</xdr:col>
      <xdr:colOff>152400</xdr:colOff>
      <xdr:row>20</xdr:row>
      <xdr:rowOff>396240</xdr:rowOff>
    </xdr:to>
    <xdr:sp macro="" textlink="">
      <xdr:nvSpPr>
        <xdr:cNvPr id="12" name="Prostokąt: zaokrąglone rogi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F80001A-EA19-4C62-BD1A-CEA07ECE91DB}"/>
            </a:ext>
          </a:extLst>
        </xdr:cNvPr>
        <xdr:cNvSpPr/>
      </xdr:nvSpPr>
      <xdr:spPr>
        <a:xfrm>
          <a:off x="12359640" y="4983480"/>
          <a:ext cx="1584960" cy="274320"/>
        </a:xfrm>
        <a:prstGeom prst="roundRect">
          <a:avLst/>
        </a:prstGeom>
        <a:solidFill>
          <a:srgbClr val="263C8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600" b="1"/>
            <a:t>KONFERENCJA</a:t>
          </a:r>
        </a:p>
      </xdr:txBody>
    </xdr:sp>
    <xdr:clientData/>
  </xdr:twoCellAnchor>
  <xdr:twoCellAnchor editAs="oneCell">
    <xdr:from>
      <xdr:col>0</xdr:col>
      <xdr:colOff>182880</xdr:colOff>
      <xdr:row>5</xdr:row>
      <xdr:rowOff>0</xdr:rowOff>
    </xdr:from>
    <xdr:to>
      <xdr:col>8</xdr:col>
      <xdr:colOff>251460</xdr:colOff>
      <xdr:row>14</xdr:row>
      <xdr:rowOff>251459</xdr:rowOff>
    </xdr:to>
    <xdr:pic>
      <xdr:nvPicPr>
        <xdr:cNvPr id="16" name="Obraz 15" descr="Obraz zawierający tekst, zrzut ekranu, Czcionka, oprogramowanie&#10;&#10;Opis wygenerowany automatycznie">
          <a:extLst>
            <a:ext uri="{FF2B5EF4-FFF2-40B4-BE49-F238E27FC236}">
              <a16:creationId xmlns:a16="http://schemas.microsoft.com/office/drawing/2014/main" id="{97319007-6CB7-47FC-9717-C33D2D103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5" t="14523" r="7086" b="15940"/>
        <a:stretch/>
      </xdr:blipFill>
      <xdr:spPr>
        <a:xfrm>
          <a:off x="182880" y="914400"/>
          <a:ext cx="4945380" cy="1897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578031</xdr:colOff>
      <xdr:row>0</xdr:row>
      <xdr:rowOff>0</xdr:rowOff>
    </xdr:from>
    <xdr:to>
      <xdr:col>27</xdr:col>
      <xdr:colOff>370114</xdr:colOff>
      <xdr:row>42</xdr:row>
      <xdr:rowOff>87170</xdr:rowOff>
    </xdr:to>
    <xdr:pic>
      <xdr:nvPicPr>
        <xdr:cNvPr id="2" name="Obraz 1" descr="Obraz zawierający tekst, zrzut ekranu, Czcionka, Strona internetowa&#10;&#10;Opis wygenerowany automatycznie">
          <a:extLst>
            <a:ext uri="{FF2B5EF4-FFF2-40B4-BE49-F238E27FC236}">
              <a16:creationId xmlns:a16="http://schemas.microsoft.com/office/drawing/2014/main" id="{026682BD-187A-2372-B6B0-9CF0CAC4D9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"/>
        <a:stretch/>
      </xdr:blipFill>
      <xdr:spPr>
        <a:xfrm>
          <a:off x="3016431" y="0"/>
          <a:ext cx="13812883" cy="7859570"/>
        </a:xfrm>
        <a:prstGeom prst="rect">
          <a:avLst/>
        </a:prstGeom>
      </xdr:spPr>
    </xdr:pic>
    <xdr:clientData/>
  </xdr:twoCellAnchor>
  <xdr:twoCellAnchor>
    <xdr:from>
      <xdr:col>29</xdr:col>
      <xdr:colOff>109946</xdr:colOff>
      <xdr:row>38</xdr:row>
      <xdr:rowOff>65314</xdr:rowOff>
    </xdr:from>
    <xdr:to>
      <xdr:col>32</xdr:col>
      <xdr:colOff>239486</xdr:colOff>
      <xdr:row>41</xdr:row>
      <xdr:rowOff>10886</xdr:rowOff>
    </xdr:to>
    <xdr:sp macro="" textlink="">
      <xdr:nvSpPr>
        <xdr:cNvPr id="3" name="Prostokąt: zaokrąglone rogi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FA940D-14F5-40A7-ABD4-78CD44F4107A}"/>
            </a:ext>
          </a:extLst>
        </xdr:cNvPr>
        <xdr:cNvSpPr/>
      </xdr:nvSpPr>
      <xdr:spPr>
        <a:xfrm>
          <a:off x="17788346" y="7097485"/>
          <a:ext cx="1958340" cy="500744"/>
        </a:xfrm>
        <a:prstGeom prst="roundRect">
          <a:avLst/>
        </a:prstGeom>
        <a:solidFill>
          <a:srgbClr val="263C8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2000" b="1"/>
            <a:t>ZADANIA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1013460</xdr:colOff>
      <xdr:row>17</xdr:row>
      <xdr:rowOff>30480</xdr:rowOff>
    </xdr:from>
    <xdr:to>
      <xdr:col>9</xdr:col>
      <xdr:colOff>1333500</xdr:colOff>
      <xdr:row>35</xdr:row>
      <xdr:rowOff>76200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E82EA42D-24C1-75C3-F0B0-BDEB2955E2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236220</xdr:colOff>
      <xdr:row>1</xdr:row>
      <xdr:rowOff>59758</xdr:rowOff>
    </xdr:from>
    <xdr:to>
      <xdr:col>19</xdr:col>
      <xdr:colOff>7620</xdr:colOff>
      <xdr:row>28</xdr:row>
      <xdr:rowOff>25469</xdr:rowOff>
    </xdr:to>
    <xdr:pic>
      <xdr:nvPicPr>
        <xdr:cNvPr id="2" name="Obraz 1" descr="Obraz zawierający tekst, zrzut ekranu, Strona internetowa, Reklama internetowa&#10;&#10;Opis wygenerowany automatycznie">
          <a:extLst>
            <a:ext uri="{FF2B5EF4-FFF2-40B4-BE49-F238E27FC236}">
              <a16:creationId xmlns:a16="http://schemas.microsoft.com/office/drawing/2014/main" id="{98C74352-79C4-4BDE-A601-C4E5888EE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4620" y="242638"/>
          <a:ext cx="8717280" cy="49034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120719</xdr:rowOff>
    </xdr:from>
    <xdr:to>
      <xdr:col>10</xdr:col>
      <xdr:colOff>943999</xdr:colOff>
      <xdr:row>24</xdr:row>
      <xdr:rowOff>57359</xdr:rowOff>
    </xdr:to>
    <xdr:pic>
      <xdr:nvPicPr>
        <xdr:cNvPr id="3" name="Obraz 2" descr="Obraz zawierający tekst, zrzut ekranu, Strona internetowa, Reklama internetowa&#10;&#10;Opis wygenerowany automatycznie">
          <a:extLst>
            <a:ext uri="{FF2B5EF4-FFF2-40B4-BE49-F238E27FC236}">
              <a16:creationId xmlns:a16="http://schemas.microsoft.com/office/drawing/2014/main" id="{86FF9BA5-935B-664B-5B92-3A9A4B36B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479"/>
          <a:ext cx="7039999" cy="39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28080</xdr:colOff>
      <xdr:row>2</xdr:row>
      <xdr:rowOff>120719</xdr:rowOff>
    </xdr:from>
    <xdr:to>
      <xdr:col>23</xdr:col>
      <xdr:colOff>362479</xdr:colOff>
      <xdr:row>24</xdr:row>
      <xdr:rowOff>57359</xdr:rowOff>
    </xdr:to>
    <xdr:pic>
      <xdr:nvPicPr>
        <xdr:cNvPr id="5" name="Obraz 4" descr="Obraz zawierający tekst, zrzut ekranu, Czcionka, logo&#10;&#10;Opis wygenerowany automatycznie">
          <a:extLst>
            <a:ext uri="{FF2B5EF4-FFF2-40B4-BE49-F238E27FC236}">
              <a16:creationId xmlns:a16="http://schemas.microsoft.com/office/drawing/2014/main" id="{EB648355-5EF0-E4FF-8A37-972341C3C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5160" y="486479"/>
          <a:ext cx="7039999" cy="396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bastian Godziszewski" refreshedDate="45349.432044328707" createdVersion="8" refreshedVersion="8" minRefreshableVersion="3" recordCount="40" xr:uid="{098A2C77-1478-43C1-A904-0B60C0484FB6}">
  <cacheSource type="worksheet">
    <worksheetSource ref="A1:F41" sheet="PORAWIANIE TYPÓW DANYCH"/>
  </cacheSource>
  <cacheFields count="7">
    <cacheField name="ID Pracownika" numFmtId="0">
      <sharedItems/>
    </cacheField>
    <cacheField name="Data zatrudnienia" numFmtId="14">
      <sharedItems containsSemiMixedTypes="0" containsNonDate="0" containsDate="1" containsString="0" minDate="2015-04-04T00:00:00" maxDate="2023-11-17T00:00:00" count="40">
        <d v="2015-04-04T00:00:00"/>
        <d v="2018-07-12T00:00:00"/>
        <d v="2023-11-16T00:00:00"/>
        <d v="2016-06-16T00:00:00"/>
        <d v="2019-11-05T00:00:00"/>
        <d v="2020-09-17T00:00:00"/>
        <d v="2023-09-17T00:00:00"/>
        <d v="2020-11-15T00:00:00"/>
        <d v="2015-07-20T00:00:00"/>
        <d v="2021-04-21T00:00:00"/>
        <d v="2019-11-02T00:00:00"/>
        <d v="2018-05-11T00:00:00"/>
        <d v="2023-02-03T00:00:00"/>
        <d v="2015-08-15T00:00:00"/>
        <d v="2023-02-17T00:00:00"/>
        <d v="2015-11-03T00:00:00"/>
        <d v="2021-05-25T00:00:00"/>
        <d v="2015-12-26T00:00:00"/>
        <d v="2021-11-20T00:00:00"/>
        <d v="2015-11-23T00:00:00"/>
        <d v="2021-03-05T00:00:00"/>
        <d v="2018-08-01T00:00:00"/>
        <d v="2016-05-02T00:00:00"/>
        <d v="2022-01-12T00:00:00"/>
        <d v="2017-01-10T00:00:00"/>
        <d v="2016-07-09T00:00:00"/>
        <d v="2016-03-29T00:00:00"/>
        <d v="2019-08-22T00:00:00"/>
        <d v="2017-08-22T00:00:00"/>
        <d v="2023-07-22T00:00:00"/>
        <d v="2015-07-29T00:00:00"/>
        <d v="2019-04-19T00:00:00"/>
        <d v="2018-12-02T00:00:00"/>
        <d v="2023-09-09T00:00:00"/>
        <d v="2018-06-21T00:00:00"/>
        <d v="2018-12-29T00:00:00"/>
        <d v="2019-12-21T00:00:00"/>
        <d v="2023-09-26T00:00:00"/>
        <d v="2020-03-25T00:00:00"/>
        <d v="2021-09-27T00:00:00"/>
      </sharedItems>
      <fieldGroup par="6"/>
    </cacheField>
    <cacheField name="Imię i nazwisko" numFmtId="0">
      <sharedItems/>
    </cacheField>
    <cacheField name="Płeć" numFmtId="0">
      <sharedItems count="2">
        <s v="Kobieta"/>
        <s v="Mężczyzna"/>
      </sharedItems>
    </cacheField>
    <cacheField name="Wiek" numFmtId="0">
      <sharedItems containsSemiMixedTypes="0" containsString="0" containsNumber="1" containsInteger="1" minValue="23" maxValue="58"/>
    </cacheField>
    <cacheField name="Pensja netto" numFmtId="164">
      <sharedItems containsSemiMixedTypes="0" containsString="0" containsNumber="1" containsInteger="1" minValue="4244" maxValue="9822"/>
    </cacheField>
    <cacheField name="Lata (Data zatrudnienia)" numFmtId="0" databaseField="0">
      <fieldGroup base="1">
        <rangePr groupBy="years" startDate="2015-04-04T00:00:00" endDate="2023-11-17T00:00:00"/>
        <groupItems count="11">
          <s v="&lt;04.04.2015"/>
          <s v="2015"/>
          <s v="2016"/>
          <s v="2017"/>
          <s v="2018"/>
          <s v="2019"/>
          <s v="2020"/>
          <s v="2021"/>
          <s v="2022"/>
          <s v="2023"/>
          <s v="&gt;17.11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s v="0001"/>
    <x v="0"/>
    <s v="Dulce Abril"/>
    <x v="0"/>
    <n v="32"/>
    <n v="6435"/>
  </r>
  <r>
    <s v="0002"/>
    <x v="1"/>
    <s v="Mara Hashimoto"/>
    <x v="0"/>
    <n v="25"/>
    <n v="7714"/>
  </r>
  <r>
    <s v="0003"/>
    <x v="2"/>
    <s v="Philip Gent"/>
    <x v="1"/>
    <n v="36"/>
    <n v="5488"/>
  </r>
  <r>
    <s v="0004"/>
    <x v="3"/>
    <s v="Kathleen Hanner"/>
    <x v="0"/>
    <n v="25"/>
    <n v="5954"/>
  </r>
  <r>
    <s v="0005"/>
    <x v="4"/>
    <s v="Nereida Magwood"/>
    <x v="0"/>
    <n v="58"/>
    <n v="8018"/>
  </r>
  <r>
    <s v="0006"/>
    <x v="5"/>
    <s v="Gaston Brumm"/>
    <x v="1"/>
    <n v="24"/>
    <n v="9822"/>
  </r>
  <r>
    <s v="0007"/>
    <x v="6"/>
    <s v="Etta Hurn"/>
    <x v="0"/>
    <n v="56"/>
    <n v="5517"/>
  </r>
  <r>
    <s v="0008"/>
    <x v="7"/>
    <s v="Earlean Melgar"/>
    <x v="0"/>
    <n v="27"/>
    <n v="5043"/>
  </r>
  <r>
    <s v="0009"/>
    <x v="8"/>
    <s v="Vincenza Weiland"/>
    <x v="0"/>
    <n v="40"/>
    <n v="4535"/>
  </r>
  <r>
    <s v="0010"/>
    <x v="9"/>
    <s v="Arcelia Bouska"/>
    <x v="0"/>
    <n v="39"/>
    <n v="5197"/>
  </r>
  <r>
    <s v="0011"/>
    <x v="10"/>
    <s v="Franklyn Unknow"/>
    <x v="1"/>
    <n v="38"/>
    <n v="7106"/>
  </r>
  <r>
    <s v="0012"/>
    <x v="11"/>
    <s v="Sherron Ascencio"/>
    <x v="0"/>
    <n v="32"/>
    <n v="7322"/>
  </r>
  <r>
    <s v="0013"/>
    <x v="12"/>
    <s v="Marcel Zabriskie"/>
    <x v="1"/>
    <n v="26"/>
    <n v="4725"/>
  </r>
  <r>
    <s v="0014"/>
    <x v="13"/>
    <s v="Kina Hazelton"/>
    <x v="0"/>
    <n v="31"/>
    <n v="5440"/>
  </r>
  <r>
    <s v="0015"/>
    <x v="14"/>
    <s v="Lauralee Perrine"/>
    <x v="0"/>
    <n v="28"/>
    <n v="8069"/>
  </r>
  <r>
    <s v="0016"/>
    <x v="15"/>
    <s v="Loreta Curren"/>
    <x v="0"/>
    <n v="26"/>
    <n v="5395"/>
  </r>
  <r>
    <s v="0017"/>
    <x v="16"/>
    <s v="Teresa Strawn"/>
    <x v="0"/>
    <n v="46"/>
    <n v="4244"/>
  </r>
  <r>
    <s v="0018"/>
    <x v="17"/>
    <s v="Belinda Partain"/>
    <x v="0"/>
    <n v="37"/>
    <n v="7486"/>
  </r>
  <r>
    <s v="0019"/>
    <x v="18"/>
    <s v="Holly Eudy"/>
    <x v="0"/>
    <n v="52"/>
    <n v="7225"/>
  </r>
  <r>
    <s v="0020"/>
    <x v="19"/>
    <s v="Many Cuccia"/>
    <x v="0"/>
    <n v="46"/>
    <n v="9289"/>
  </r>
  <r>
    <s v="0021"/>
    <x v="20"/>
    <s v="Libbie Dalby"/>
    <x v="0"/>
    <n v="42"/>
    <n v="7958"/>
  </r>
  <r>
    <s v="0022"/>
    <x v="21"/>
    <s v="Angelyn Vong"/>
    <x v="0"/>
    <n v="29"/>
    <n v="5477"/>
  </r>
  <r>
    <s v="0023"/>
    <x v="22"/>
    <s v="Francesca Beaudreau"/>
    <x v="0"/>
    <n v="23"/>
    <n v="7065"/>
  </r>
  <r>
    <s v="0024"/>
    <x v="23"/>
    <s v="Garth Gangi"/>
    <x v="1"/>
    <n v="41"/>
    <n v="6314"/>
  </r>
  <r>
    <s v="0025"/>
    <x v="24"/>
    <s v="Veta Muntz"/>
    <x v="0"/>
    <n v="37"/>
    <n v="6851"/>
  </r>
  <r>
    <s v="0026"/>
    <x v="25"/>
    <s v="Stasia Becker"/>
    <x v="0"/>
    <n v="34"/>
    <n v="7323"/>
  </r>
  <r>
    <s v="0027"/>
    <x v="26"/>
    <s v="Jona Grindle"/>
    <x v="0"/>
    <n v="26"/>
    <n v="8234"/>
  </r>
  <r>
    <s v="0028"/>
    <x v="27"/>
    <s v="Judie Claywell"/>
    <x v="0"/>
    <n v="35"/>
    <n v="4347"/>
  </r>
  <r>
    <s v="0029"/>
    <x v="28"/>
    <s v="Dewitt Borger"/>
    <x v="1"/>
    <n v="36"/>
    <n v="6568"/>
  </r>
  <r>
    <s v="0030"/>
    <x v="29"/>
    <s v="Nena Hacker"/>
    <x v="0"/>
    <n v="29"/>
    <n v="9074"/>
  </r>
  <r>
    <s v="0031"/>
    <x v="30"/>
    <s v="Kelsie Wachtel"/>
    <x v="0"/>
    <n v="27"/>
    <n v="5846"/>
  </r>
  <r>
    <s v="0032"/>
    <x v="31"/>
    <s v="Sau Pfau"/>
    <x v="0"/>
    <n v="25"/>
    <n v="4278"/>
  </r>
  <r>
    <s v="0033"/>
    <x v="32"/>
    <s v="Shanice Mccrystal"/>
    <x v="0"/>
    <n v="36"/>
    <n v="6589"/>
  </r>
  <r>
    <s v="0034"/>
    <x v="33"/>
    <s v="Chase Karner"/>
    <x v="1"/>
    <n v="37"/>
    <n v="9822"/>
  </r>
  <r>
    <s v="0035"/>
    <x v="34"/>
    <s v="Tommie Underdahl"/>
    <x v="1"/>
    <n v="26"/>
    <n v="8001"/>
  </r>
  <r>
    <s v="0036"/>
    <x v="35"/>
    <s v="Dorcas Darity"/>
    <x v="0"/>
    <n v="37"/>
    <n v="8214"/>
  </r>
  <r>
    <s v="0037"/>
    <x v="36"/>
    <s v="Angel Sanor"/>
    <x v="1"/>
    <n v="24"/>
    <n v="9517"/>
  </r>
  <r>
    <s v="0038"/>
    <x v="37"/>
    <s v="Willodean Harn"/>
    <x v="0"/>
    <n v="39"/>
    <n v="8608"/>
  </r>
  <r>
    <s v="0039"/>
    <x v="38"/>
    <s v="Weston Martina"/>
    <x v="1"/>
    <n v="26"/>
    <n v="7582"/>
  </r>
  <r>
    <s v="0040"/>
    <x v="39"/>
    <s v="Roma Lafollette"/>
    <x v="0"/>
    <n v="34"/>
    <n v="94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A58E7-4110-4F9B-8106-FCD087ADEEAC}" name="Tabela przestawna3" cacheId="13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 chartFormat="4">
  <location ref="I17:J27" firstHeaderRow="1" firstDataRow="1" firstDataCol="1"/>
  <pivotFields count="7">
    <pivotField showAll="0"/>
    <pivotField numFmtId="14" showAll="0">
      <items count="41">
        <item x="0"/>
        <item x="8"/>
        <item x="30"/>
        <item x="13"/>
        <item x="15"/>
        <item x="19"/>
        <item x="17"/>
        <item x="26"/>
        <item x="22"/>
        <item x="3"/>
        <item x="25"/>
        <item x="24"/>
        <item x="28"/>
        <item x="11"/>
        <item x="34"/>
        <item x="1"/>
        <item x="21"/>
        <item x="32"/>
        <item x="35"/>
        <item x="31"/>
        <item x="27"/>
        <item x="10"/>
        <item x="4"/>
        <item x="36"/>
        <item x="38"/>
        <item x="5"/>
        <item x="7"/>
        <item x="20"/>
        <item x="9"/>
        <item x="16"/>
        <item x="39"/>
        <item x="18"/>
        <item x="23"/>
        <item x="12"/>
        <item x="14"/>
        <item x="29"/>
        <item x="33"/>
        <item x="6"/>
        <item x="37"/>
        <item x="2"/>
        <item t="default"/>
      </items>
    </pivotField>
    <pivotField dataField="1" showAll="0"/>
    <pivotField showAll="0">
      <items count="3">
        <item x="0"/>
        <item x="1"/>
        <item t="default"/>
      </items>
    </pivotField>
    <pivotField showAll="0"/>
    <pivotField numFmtId="164" showAl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</pivotFields>
  <rowFields count="1">
    <field x="6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Liczba z Imię i nazwisko" fld="2" subtotal="count" baseField="0" baseItem="0"/>
  </dataField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7FFDC9-2ED3-4A4A-822E-52FED1689770}" name="Tabela przestawna2" cacheId="13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I11:J14" firstHeaderRow="1" firstDataRow="1" firstDataCol="1"/>
  <pivotFields count="7">
    <pivotField showAll="0"/>
    <pivotField numFmtId="14" showAll="0">
      <items count="41">
        <item x="0"/>
        <item x="8"/>
        <item x="30"/>
        <item x="13"/>
        <item x="15"/>
        <item x="19"/>
        <item x="17"/>
        <item x="26"/>
        <item x="22"/>
        <item x="3"/>
        <item x="25"/>
        <item x="24"/>
        <item x="28"/>
        <item x="11"/>
        <item x="34"/>
        <item x="1"/>
        <item x="21"/>
        <item x="32"/>
        <item x="35"/>
        <item x="31"/>
        <item x="27"/>
        <item x="10"/>
        <item x="4"/>
        <item x="36"/>
        <item x="38"/>
        <item x="5"/>
        <item x="7"/>
        <item x="20"/>
        <item x="9"/>
        <item x="16"/>
        <item x="39"/>
        <item x="18"/>
        <item x="23"/>
        <item x="12"/>
        <item x="14"/>
        <item x="29"/>
        <item x="33"/>
        <item x="6"/>
        <item x="37"/>
        <item x="2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dataField="1" showAll="0"/>
    <pivotField numFmtId="164" showAll="0"/>
    <pivotField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Średnia z Wiek" fld="4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EDA7B-00FF-46AF-84BA-23EE8B81128B}">
  <sheetPr codeName="Arkusz1">
    <tabColor rgb="FF263C8E"/>
  </sheetPr>
  <dimension ref="J17:P24"/>
  <sheetViews>
    <sheetView tabSelected="1" workbookViewId="0">
      <selection activeCell="Q17" sqref="Q17"/>
    </sheetView>
  </sheetViews>
  <sheetFormatPr defaultRowHeight="14.4" x14ac:dyDescent="0.3"/>
  <cols>
    <col min="1" max="16384" width="8.88671875" style="1"/>
  </cols>
  <sheetData>
    <row r="17" spans="10:16" ht="31.8" customHeight="1" x14ac:dyDescent="0.3"/>
    <row r="18" spans="10:16" ht="15" thickBot="1" x14ac:dyDescent="0.35">
      <c r="K18" s="52" t="s">
        <v>0</v>
      </c>
      <c r="L18" s="52"/>
      <c r="M18" s="52"/>
      <c r="N18" s="52"/>
    </row>
    <row r="19" spans="10:16" ht="26.4" thickBot="1" x14ac:dyDescent="0.55000000000000004">
      <c r="J19" s="49" t="s">
        <v>1</v>
      </c>
      <c r="K19" s="50"/>
      <c r="L19" s="50"/>
      <c r="M19" s="50"/>
      <c r="N19" s="50"/>
      <c r="O19" s="51"/>
    </row>
    <row r="24" spans="10:16" x14ac:dyDescent="0.3">
      <c r="P24"/>
    </row>
  </sheetData>
  <mergeCells count="2">
    <mergeCell ref="J19:O19"/>
    <mergeCell ref="K18:N1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EE84-20C4-4164-8D7E-106722BF9400}">
  <sheetPr codeName="Arkusz9">
    <tabColor rgb="FF263C8E"/>
  </sheetPr>
  <dimension ref="A1:AC309"/>
  <sheetViews>
    <sheetView zoomScaleNormal="100" workbookViewId="0">
      <selection activeCell="B17" sqref="B17"/>
    </sheetView>
  </sheetViews>
  <sheetFormatPr defaultRowHeight="13.2" x14ac:dyDescent="0.25"/>
  <cols>
    <col min="1" max="1" width="17.5546875" style="30" customWidth="1"/>
    <col min="2" max="2" width="44.33203125" style="30" bestFit="1" customWidth="1"/>
    <col min="3" max="3" width="10.109375" style="30" bestFit="1" customWidth="1"/>
    <col min="4" max="4" width="8.88671875" style="30"/>
    <col min="5" max="5" width="16.77734375" style="30" bestFit="1" customWidth="1"/>
    <col min="6" max="26" width="8.88671875" style="30"/>
    <col min="27" max="27" width="12.21875" style="30" bestFit="1" customWidth="1"/>
    <col min="28" max="28" width="27.21875" style="30" bestFit="1" customWidth="1"/>
    <col min="29" max="29" width="18" style="30" bestFit="1" customWidth="1"/>
    <col min="30" max="16384" width="8.88671875" style="30"/>
  </cols>
  <sheetData>
    <row r="1" spans="1:29" x14ac:dyDescent="0.25">
      <c r="A1" s="35" t="s">
        <v>408</v>
      </c>
      <c r="B1" s="35" t="s">
        <v>149</v>
      </c>
      <c r="C1" s="35" t="s">
        <v>409</v>
      </c>
      <c r="E1" s="72">
        <v>45349</v>
      </c>
      <c r="I1" s="60" t="s">
        <v>235</v>
      </c>
      <c r="J1" s="60"/>
      <c r="K1" s="60"/>
      <c r="L1" s="60"/>
      <c r="M1" s="60"/>
      <c r="N1" s="60"/>
      <c r="O1" s="60"/>
      <c r="P1" s="60"/>
      <c r="Q1" s="60"/>
      <c r="R1" s="60"/>
      <c r="AA1" s="35" t="s">
        <v>148</v>
      </c>
      <c r="AB1" s="35" t="s">
        <v>149</v>
      </c>
      <c r="AC1" s="35" t="s">
        <v>150</v>
      </c>
    </row>
    <row r="2" spans="1:29" x14ac:dyDescent="0.25">
      <c r="A2" s="36">
        <v>45292</v>
      </c>
      <c r="B2" s="37" t="s">
        <v>151</v>
      </c>
      <c r="C2" s="37" t="s">
        <v>410</v>
      </c>
      <c r="E2" s="72">
        <v>45350</v>
      </c>
      <c r="I2" s="60"/>
      <c r="J2" s="60"/>
      <c r="K2" s="60"/>
      <c r="L2" s="60"/>
      <c r="M2" s="60"/>
      <c r="N2" s="60"/>
      <c r="O2" s="60"/>
      <c r="P2" s="60"/>
      <c r="Q2" s="60"/>
      <c r="R2" s="60"/>
      <c r="AA2" s="36">
        <v>45292</v>
      </c>
      <c r="AB2" s="37" t="s">
        <v>151</v>
      </c>
      <c r="AC2" s="37" t="s">
        <v>152</v>
      </c>
    </row>
    <row r="3" spans="1:29" x14ac:dyDescent="0.25">
      <c r="A3" s="36">
        <v>45297</v>
      </c>
      <c r="B3" s="37" t="s">
        <v>153</v>
      </c>
      <c r="C3" s="37" t="s">
        <v>411</v>
      </c>
      <c r="E3" s="72">
        <v>45351</v>
      </c>
      <c r="I3" s="60"/>
      <c r="J3" s="60"/>
      <c r="K3" s="60"/>
      <c r="L3" s="60"/>
      <c r="M3" s="60"/>
      <c r="N3" s="60"/>
      <c r="O3" s="60"/>
      <c r="P3" s="60"/>
      <c r="Q3" s="60"/>
      <c r="R3" s="60"/>
      <c r="AA3" s="36">
        <v>45297</v>
      </c>
      <c r="AB3" s="37" t="s">
        <v>153</v>
      </c>
      <c r="AC3" s="37" t="s">
        <v>154</v>
      </c>
    </row>
    <row r="4" spans="1:29" x14ac:dyDescent="0.25">
      <c r="A4" s="36">
        <v>45382</v>
      </c>
      <c r="B4" s="37" t="s">
        <v>412</v>
      </c>
      <c r="C4" s="37" t="s">
        <v>413</v>
      </c>
      <c r="E4" s="72">
        <v>45352</v>
      </c>
      <c r="I4" s="60"/>
      <c r="J4" s="60"/>
      <c r="K4" s="60"/>
      <c r="L4" s="60"/>
      <c r="M4" s="60"/>
      <c r="N4" s="60"/>
      <c r="O4" s="60"/>
      <c r="P4" s="60"/>
      <c r="Q4" s="60"/>
      <c r="R4" s="60"/>
      <c r="AA4" s="36">
        <v>45382</v>
      </c>
      <c r="AB4" s="37" t="s">
        <v>155</v>
      </c>
      <c r="AC4" s="37" t="s">
        <v>156</v>
      </c>
    </row>
    <row r="5" spans="1:29" x14ac:dyDescent="0.25">
      <c r="A5" s="36">
        <v>45383</v>
      </c>
      <c r="B5" s="37" t="s">
        <v>157</v>
      </c>
      <c r="C5" s="37" t="s">
        <v>410</v>
      </c>
      <c r="E5" s="72">
        <v>45353</v>
      </c>
      <c r="I5" s="60"/>
      <c r="J5" s="60"/>
      <c r="K5" s="60"/>
      <c r="L5" s="60"/>
      <c r="M5" s="60"/>
      <c r="N5" s="60"/>
      <c r="O5" s="60"/>
      <c r="P5" s="60"/>
      <c r="Q5" s="60"/>
      <c r="R5" s="60"/>
      <c r="AA5" s="36">
        <v>45383</v>
      </c>
      <c r="AB5" s="37" t="s">
        <v>157</v>
      </c>
      <c r="AC5" s="37" t="s">
        <v>158</v>
      </c>
    </row>
    <row r="6" spans="1:29" x14ac:dyDescent="0.25">
      <c r="A6" s="36">
        <v>45413</v>
      </c>
      <c r="B6" s="37" t="s">
        <v>159</v>
      </c>
      <c r="C6" s="37" t="s">
        <v>414</v>
      </c>
      <c r="E6" s="72">
        <v>45354</v>
      </c>
      <c r="I6" s="60"/>
      <c r="J6" s="60"/>
      <c r="K6" s="60"/>
      <c r="L6" s="60"/>
      <c r="M6" s="60"/>
      <c r="N6" s="60"/>
      <c r="O6" s="60"/>
      <c r="P6" s="60"/>
      <c r="Q6" s="60"/>
      <c r="R6" s="60"/>
      <c r="AA6" s="36">
        <v>45413</v>
      </c>
      <c r="AB6" s="37" t="s">
        <v>159</v>
      </c>
      <c r="AC6" s="37" t="s">
        <v>160</v>
      </c>
    </row>
    <row r="7" spans="1:29" x14ac:dyDescent="0.25">
      <c r="A7" s="36">
        <v>45415</v>
      </c>
      <c r="B7" s="37" t="s">
        <v>161</v>
      </c>
      <c r="C7" s="37" t="s">
        <v>415</v>
      </c>
      <c r="E7" s="72">
        <v>45355</v>
      </c>
      <c r="AA7" s="36">
        <v>45415</v>
      </c>
      <c r="AB7" s="37" t="s">
        <v>161</v>
      </c>
      <c r="AC7" s="37" t="s">
        <v>162</v>
      </c>
    </row>
    <row r="8" spans="1:29" x14ac:dyDescent="0.25">
      <c r="A8" s="36">
        <v>45431</v>
      </c>
      <c r="B8" s="37" t="s">
        <v>416</v>
      </c>
      <c r="C8" s="37" t="s">
        <v>413</v>
      </c>
      <c r="E8" s="72">
        <v>45356</v>
      </c>
      <c r="AA8" s="36">
        <v>45431</v>
      </c>
      <c r="AB8" s="37" t="s">
        <v>163</v>
      </c>
      <c r="AC8" s="37" t="s">
        <v>156</v>
      </c>
    </row>
    <row r="9" spans="1:29" x14ac:dyDescent="0.25">
      <c r="A9" s="36">
        <v>45442</v>
      </c>
      <c r="B9" s="37" t="s">
        <v>164</v>
      </c>
      <c r="C9" s="37" t="s">
        <v>417</v>
      </c>
      <c r="E9" s="72">
        <v>45357</v>
      </c>
      <c r="H9" s="30" t="s">
        <v>421</v>
      </c>
      <c r="K9" s="30" t="b">
        <f>NETWORKDAYS(E1,E1,$A$2:$A$14)=0</f>
        <v>0</v>
      </c>
      <c r="AA9" s="36">
        <v>45442</v>
      </c>
      <c r="AB9" s="37" t="s">
        <v>164</v>
      </c>
      <c r="AC9" s="37" t="s">
        <v>165</v>
      </c>
    </row>
    <row r="10" spans="1:29" x14ac:dyDescent="0.25">
      <c r="A10" s="36">
        <v>45519</v>
      </c>
      <c r="B10" s="37" t="s">
        <v>418</v>
      </c>
      <c r="C10" s="37" t="s">
        <v>417</v>
      </c>
      <c r="E10" s="72">
        <v>45358</v>
      </c>
      <c r="H10" s="30" t="s">
        <v>420</v>
      </c>
      <c r="K10" s="30" t="b" cm="1">
        <f t="array" ref="K10">OR(E1=$A$2:$A$14)</f>
        <v>0</v>
      </c>
      <c r="AA10" s="36">
        <v>45519</v>
      </c>
      <c r="AB10" s="37" t="s">
        <v>166</v>
      </c>
      <c r="AC10" s="37" t="s">
        <v>165</v>
      </c>
    </row>
    <row r="11" spans="1:29" x14ac:dyDescent="0.25">
      <c r="A11" s="36">
        <v>45597</v>
      </c>
      <c r="B11" s="37" t="s">
        <v>167</v>
      </c>
      <c r="C11" s="37" t="s">
        <v>415</v>
      </c>
      <c r="E11" s="72">
        <v>45359</v>
      </c>
      <c r="AA11" s="36">
        <v>45597</v>
      </c>
      <c r="AB11" s="37" t="s">
        <v>167</v>
      </c>
      <c r="AC11" s="37" t="s">
        <v>162</v>
      </c>
    </row>
    <row r="12" spans="1:29" x14ac:dyDescent="0.25">
      <c r="A12" s="36">
        <v>45607</v>
      </c>
      <c r="B12" s="37" t="s">
        <v>419</v>
      </c>
      <c r="C12" s="37" t="s">
        <v>410</v>
      </c>
      <c r="E12" s="72">
        <v>45360</v>
      </c>
      <c r="AA12" s="36">
        <v>45607</v>
      </c>
      <c r="AB12" s="37" t="s">
        <v>168</v>
      </c>
      <c r="AC12" s="37" t="s">
        <v>158</v>
      </c>
    </row>
    <row r="13" spans="1:29" x14ac:dyDescent="0.25">
      <c r="A13" s="36">
        <v>45651</v>
      </c>
      <c r="B13" s="37" t="s">
        <v>169</v>
      </c>
      <c r="C13" s="37" t="s">
        <v>414</v>
      </c>
      <c r="E13" s="72">
        <v>45361</v>
      </c>
      <c r="AA13" s="36">
        <v>45651</v>
      </c>
      <c r="AB13" s="37" t="s">
        <v>169</v>
      </c>
      <c r="AC13" s="37" t="s">
        <v>160</v>
      </c>
    </row>
    <row r="14" spans="1:29" x14ac:dyDescent="0.25">
      <c r="A14" s="36">
        <v>45652</v>
      </c>
      <c r="B14" s="37" t="s">
        <v>170</v>
      </c>
      <c r="C14" s="37" t="s">
        <v>417</v>
      </c>
      <c r="E14" s="72">
        <v>45362</v>
      </c>
      <c r="AA14" s="36">
        <v>45652</v>
      </c>
      <c r="AB14" s="37" t="s">
        <v>170</v>
      </c>
      <c r="AC14" s="37" t="s">
        <v>165</v>
      </c>
    </row>
    <row r="15" spans="1:29" x14ac:dyDescent="0.25">
      <c r="E15" s="72">
        <v>45363</v>
      </c>
    </row>
    <row r="16" spans="1:29" x14ac:dyDescent="0.25">
      <c r="E16" s="72">
        <v>45364</v>
      </c>
    </row>
    <row r="17" spans="5:5" x14ac:dyDescent="0.25">
      <c r="E17" s="72">
        <v>45365</v>
      </c>
    </row>
    <row r="18" spans="5:5" x14ac:dyDescent="0.25">
      <c r="E18" s="72">
        <v>45366</v>
      </c>
    </row>
    <row r="19" spans="5:5" x14ac:dyDescent="0.25">
      <c r="E19" s="72">
        <v>45367</v>
      </c>
    </row>
    <row r="20" spans="5:5" x14ac:dyDescent="0.25">
      <c r="E20" s="72">
        <v>45368</v>
      </c>
    </row>
    <row r="21" spans="5:5" x14ac:dyDescent="0.25">
      <c r="E21" s="72">
        <v>45369</v>
      </c>
    </row>
    <row r="22" spans="5:5" x14ac:dyDescent="0.25">
      <c r="E22" s="72">
        <v>45370</v>
      </c>
    </row>
    <row r="23" spans="5:5" x14ac:dyDescent="0.25">
      <c r="E23" s="72">
        <v>45371</v>
      </c>
    </row>
    <row r="24" spans="5:5" x14ac:dyDescent="0.25">
      <c r="E24" s="72">
        <v>45372</v>
      </c>
    </row>
    <row r="25" spans="5:5" x14ac:dyDescent="0.25">
      <c r="E25" s="72">
        <v>45373</v>
      </c>
    </row>
    <row r="26" spans="5:5" x14ac:dyDescent="0.25">
      <c r="E26" s="72">
        <v>45374</v>
      </c>
    </row>
    <row r="27" spans="5:5" x14ac:dyDescent="0.25">
      <c r="E27" s="72">
        <v>45375</v>
      </c>
    </row>
    <row r="28" spans="5:5" x14ac:dyDescent="0.25">
      <c r="E28" s="72">
        <v>45376</v>
      </c>
    </row>
    <row r="29" spans="5:5" x14ac:dyDescent="0.25">
      <c r="E29" s="72">
        <v>45377</v>
      </c>
    </row>
    <row r="30" spans="5:5" x14ac:dyDescent="0.25">
      <c r="E30" s="72">
        <v>45378</v>
      </c>
    </row>
    <row r="31" spans="5:5" x14ac:dyDescent="0.25">
      <c r="E31" s="72">
        <v>45379</v>
      </c>
    </row>
    <row r="32" spans="5:5" x14ac:dyDescent="0.25">
      <c r="E32" s="72">
        <v>45380</v>
      </c>
    </row>
    <row r="33" spans="5:5" x14ac:dyDescent="0.25">
      <c r="E33" s="72">
        <v>45381</v>
      </c>
    </row>
    <row r="34" spans="5:5" x14ac:dyDescent="0.25">
      <c r="E34" s="72">
        <v>45382</v>
      </c>
    </row>
    <row r="35" spans="5:5" x14ac:dyDescent="0.25">
      <c r="E35" s="72">
        <v>45383</v>
      </c>
    </row>
    <row r="36" spans="5:5" x14ac:dyDescent="0.25">
      <c r="E36" s="72">
        <v>45384</v>
      </c>
    </row>
    <row r="37" spans="5:5" x14ac:dyDescent="0.25">
      <c r="E37" s="72">
        <v>45385</v>
      </c>
    </row>
    <row r="38" spans="5:5" x14ac:dyDescent="0.25">
      <c r="E38" s="72">
        <v>45386</v>
      </c>
    </row>
    <row r="39" spans="5:5" x14ac:dyDescent="0.25">
      <c r="E39" s="72">
        <v>45387</v>
      </c>
    </row>
    <row r="40" spans="5:5" x14ac:dyDescent="0.25">
      <c r="E40" s="72">
        <v>45388</v>
      </c>
    </row>
    <row r="41" spans="5:5" x14ac:dyDescent="0.25">
      <c r="E41" s="72">
        <v>45389</v>
      </c>
    </row>
    <row r="42" spans="5:5" x14ac:dyDescent="0.25">
      <c r="E42" s="72">
        <v>45390</v>
      </c>
    </row>
    <row r="43" spans="5:5" x14ac:dyDescent="0.25">
      <c r="E43" s="72">
        <v>45391</v>
      </c>
    </row>
    <row r="44" spans="5:5" x14ac:dyDescent="0.25">
      <c r="E44" s="72">
        <v>45392</v>
      </c>
    </row>
    <row r="45" spans="5:5" x14ac:dyDescent="0.25">
      <c r="E45" s="72">
        <v>45393</v>
      </c>
    </row>
    <row r="46" spans="5:5" x14ac:dyDescent="0.25">
      <c r="E46" s="72">
        <v>45394</v>
      </c>
    </row>
    <row r="47" spans="5:5" x14ac:dyDescent="0.25">
      <c r="E47" s="72">
        <v>45395</v>
      </c>
    </row>
    <row r="48" spans="5:5" x14ac:dyDescent="0.25">
      <c r="E48" s="72">
        <v>45396</v>
      </c>
    </row>
    <row r="49" spans="5:5" x14ac:dyDescent="0.25">
      <c r="E49" s="72">
        <v>45397</v>
      </c>
    </row>
    <row r="50" spans="5:5" x14ac:dyDescent="0.25">
      <c r="E50" s="72">
        <v>45398</v>
      </c>
    </row>
    <row r="51" spans="5:5" x14ac:dyDescent="0.25">
      <c r="E51" s="72">
        <v>45399</v>
      </c>
    </row>
    <row r="52" spans="5:5" x14ac:dyDescent="0.25">
      <c r="E52" s="72">
        <v>45400</v>
      </c>
    </row>
    <row r="53" spans="5:5" x14ac:dyDescent="0.25">
      <c r="E53" s="72">
        <v>45401</v>
      </c>
    </row>
    <row r="54" spans="5:5" x14ac:dyDescent="0.25">
      <c r="E54" s="72">
        <v>45402</v>
      </c>
    </row>
    <row r="55" spans="5:5" x14ac:dyDescent="0.25">
      <c r="E55" s="72">
        <v>45403</v>
      </c>
    </row>
    <row r="56" spans="5:5" x14ac:dyDescent="0.25">
      <c r="E56" s="72">
        <v>45404</v>
      </c>
    </row>
    <row r="57" spans="5:5" x14ac:dyDescent="0.25">
      <c r="E57" s="72">
        <v>45405</v>
      </c>
    </row>
    <row r="58" spans="5:5" x14ac:dyDescent="0.25">
      <c r="E58" s="72">
        <v>45406</v>
      </c>
    </row>
    <row r="59" spans="5:5" x14ac:dyDescent="0.25">
      <c r="E59" s="72">
        <v>45407</v>
      </c>
    </row>
    <row r="60" spans="5:5" x14ac:dyDescent="0.25">
      <c r="E60" s="72">
        <v>45408</v>
      </c>
    </row>
    <row r="61" spans="5:5" x14ac:dyDescent="0.25">
      <c r="E61" s="72">
        <v>45409</v>
      </c>
    </row>
    <row r="62" spans="5:5" x14ac:dyDescent="0.25">
      <c r="E62" s="72">
        <v>45410</v>
      </c>
    </row>
    <row r="63" spans="5:5" x14ac:dyDescent="0.25">
      <c r="E63" s="72">
        <v>45411</v>
      </c>
    </row>
    <row r="64" spans="5:5" x14ac:dyDescent="0.25">
      <c r="E64" s="72">
        <v>45412</v>
      </c>
    </row>
    <row r="65" spans="5:5" x14ac:dyDescent="0.25">
      <c r="E65" s="72">
        <v>45413</v>
      </c>
    </row>
    <row r="66" spans="5:5" x14ac:dyDescent="0.25">
      <c r="E66" s="72">
        <v>45414</v>
      </c>
    </row>
    <row r="67" spans="5:5" x14ac:dyDescent="0.25">
      <c r="E67" s="72">
        <v>45415</v>
      </c>
    </row>
    <row r="68" spans="5:5" x14ac:dyDescent="0.25">
      <c r="E68" s="72">
        <v>45416</v>
      </c>
    </row>
    <row r="69" spans="5:5" x14ac:dyDescent="0.25">
      <c r="E69" s="72">
        <v>45417</v>
      </c>
    </row>
    <row r="70" spans="5:5" x14ac:dyDescent="0.25">
      <c r="E70" s="72">
        <v>45418</v>
      </c>
    </row>
    <row r="71" spans="5:5" x14ac:dyDescent="0.25">
      <c r="E71" s="72">
        <v>45419</v>
      </c>
    </row>
    <row r="72" spans="5:5" x14ac:dyDescent="0.25">
      <c r="E72" s="72">
        <v>45420</v>
      </c>
    </row>
    <row r="73" spans="5:5" x14ac:dyDescent="0.25">
      <c r="E73" s="72">
        <v>45421</v>
      </c>
    </row>
    <row r="74" spans="5:5" x14ac:dyDescent="0.25">
      <c r="E74" s="72">
        <v>45422</v>
      </c>
    </row>
    <row r="75" spans="5:5" x14ac:dyDescent="0.25">
      <c r="E75" s="72">
        <v>45423</v>
      </c>
    </row>
    <row r="76" spans="5:5" x14ac:dyDescent="0.25">
      <c r="E76" s="72">
        <v>45424</v>
      </c>
    </row>
    <row r="77" spans="5:5" x14ac:dyDescent="0.25">
      <c r="E77" s="72">
        <v>45425</v>
      </c>
    </row>
    <row r="78" spans="5:5" x14ac:dyDescent="0.25">
      <c r="E78" s="72">
        <v>45426</v>
      </c>
    </row>
    <row r="79" spans="5:5" x14ac:dyDescent="0.25">
      <c r="E79" s="72">
        <v>45427</v>
      </c>
    </row>
    <row r="80" spans="5:5" x14ac:dyDescent="0.25">
      <c r="E80" s="72">
        <v>45428</v>
      </c>
    </row>
    <row r="81" spans="5:5" x14ac:dyDescent="0.25">
      <c r="E81" s="72">
        <v>45429</v>
      </c>
    </row>
    <row r="82" spans="5:5" x14ac:dyDescent="0.25">
      <c r="E82" s="72">
        <v>45430</v>
      </c>
    </row>
    <row r="83" spans="5:5" x14ac:dyDescent="0.25">
      <c r="E83" s="72">
        <v>45431</v>
      </c>
    </row>
    <row r="84" spans="5:5" x14ac:dyDescent="0.25">
      <c r="E84" s="72">
        <v>45432</v>
      </c>
    </row>
    <row r="85" spans="5:5" x14ac:dyDescent="0.25">
      <c r="E85" s="72">
        <v>45433</v>
      </c>
    </row>
    <row r="86" spans="5:5" x14ac:dyDescent="0.25">
      <c r="E86" s="72">
        <v>45434</v>
      </c>
    </row>
    <row r="87" spans="5:5" x14ac:dyDescent="0.25">
      <c r="E87" s="72">
        <v>45435</v>
      </c>
    </row>
    <row r="88" spans="5:5" x14ac:dyDescent="0.25">
      <c r="E88" s="72">
        <v>45436</v>
      </c>
    </row>
    <row r="89" spans="5:5" x14ac:dyDescent="0.25">
      <c r="E89" s="72">
        <v>45437</v>
      </c>
    </row>
    <row r="90" spans="5:5" x14ac:dyDescent="0.25">
      <c r="E90" s="72">
        <v>45438</v>
      </c>
    </row>
    <row r="91" spans="5:5" x14ac:dyDescent="0.25">
      <c r="E91" s="72">
        <v>45439</v>
      </c>
    </row>
    <row r="92" spans="5:5" x14ac:dyDescent="0.25">
      <c r="E92" s="72">
        <v>45440</v>
      </c>
    </row>
    <row r="93" spans="5:5" x14ac:dyDescent="0.25">
      <c r="E93" s="72">
        <v>45441</v>
      </c>
    </row>
    <row r="94" spans="5:5" x14ac:dyDescent="0.25">
      <c r="E94" s="72">
        <v>45442</v>
      </c>
    </row>
    <row r="95" spans="5:5" x14ac:dyDescent="0.25">
      <c r="E95" s="72">
        <v>45443</v>
      </c>
    </row>
    <row r="96" spans="5:5" x14ac:dyDescent="0.25">
      <c r="E96" s="72">
        <v>45444</v>
      </c>
    </row>
    <row r="97" spans="5:5" x14ac:dyDescent="0.25">
      <c r="E97" s="72">
        <v>45445</v>
      </c>
    </row>
    <row r="98" spans="5:5" x14ac:dyDescent="0.25">
      <c r="E98" s="72">
        <v>45446</v>
      </c>
    </row>
    <row r="99" spans="5:5" x14ac:dyDescent="0.25">
      <c r="E99" s="72">
        <v>45447</v>
      </c>
    </row>
    <row r="100" spans="5:5" x14ac:dyDescent="0.25">
      <c r="E100" s="72">
        <v>45448</v>
      </c>
    </row>
    <row r="101" spans="5:5" x14ac:dyDescent="0.25">
      <c r="E101" s="72">
        <v>45449</v>
      </c>
    </row>
    <row r="102" spans="5:5" x14ac:dyDescent="0.25">
      <c r="E102" s="72">
        <v>45450</v>
      </c>
    </row>
    <row r="103" spans="5:5" x14ac:dyDescent="0.25">
      <c r="E103" s="72">
        <v>45451</v>
      </c>
    </row>
    <row r="104" spans="5:5" x14ac:dyDescent="0.25">
      <c r="E104" s="72">
        <v>45452</v>
      </c>
    </row>
    <row r="105" spans="5:5" x14ac:dyDescent="0.25">
      <c r="E105" s="72">
        <v>45453</v>
      </c>
    </row>
    <row r="106" spans="5:5" x14ac:dyDescent="0.25">
      <c r="E106" s="72">
        <v>45454</v>
      </c>
    </row>
    <row r="107" spans="5:5" x14ac:dyDescent="0.25">
      <c r="E107" s="72">
        <v>45455</v>
      </c>
    </row>
    <row r="108" spans="5:5" x14ac:dyDescent="0.25">
      <c r="E108" s="72">
        <v>45456</v>
      </c>
    </row>
    <row r="109" spans="5:5" x14ac:dyDescent="0.25">
      <c r="E109" s="72">
        <v>45457</v>
      </c>
    </row>
    <row r="110" spans="5:5" x14ac:dyDescent="0.25">
      <c r="E110" s="72">
        <v>45458</v>
      </c>
    </row>
    <row r="111" spans="5:5" x14ac:dyDescent="0.25">
      <c r="E111" s="72">
        <v>45459</v>
      </c>
    </row>
    <row r="112" spans="5:5" x14ac:dyDescent="0.25">
      <c r="E112" s="72">
        <v>45460</v>
      </c>
    </row>
    <row r="113" spans="5:5" x14ac:dyDescent="0.25">
      <c r="E113" s="72">
        <v>45461</v>
      </c>
    </row>
    <row r="114" spans="5:5" x14ac:dyDescent="0.25">
      <c r="E114" s="72">
        <v>45462</v>
      </c>
    </row>
    <row r="115" spans="5:5" x14ac:dyDescent="0.25">
      <c r="E115" s="72">
        <v>45463</v>
      </c>
    </row>
    <row r="116" spans="5:5" x14ac:dyDescent="0.25">
      <c r="E116" s="72">
        <v>45464</v>
      </c>
    </row>
    <row r="117" spans="5:5" x14ac:dyDescent="0.25">
      <c r="E117" s="72">
        <v>45465</v>
      </c>
    </row>
    <row r="118" spans="5:5" x14ac:dyDescent="0.25">
      <c r="E118" s="72">
        <v>45466</v>
      </c>
    </row>
    <row r="119" spans="5:5" x14ac:dyDescent="0.25">
      <c r="E119" s="72">
        <v>45467</v>
      </c>
    </row>
    <row r="120" spans="5:5" x14ac:dyDescent="0.25">
      <c r="E120" s="72">
        <v>45468</v>
      </c>
    </row>
    <row r="121" spans="5:5" x14ac:dyDescent="0.25">
      <c r="E121" s="72">
        <v>45469</v>
      </c>
    </row>
    <row r="122" spans="5:5" x14ac:dyDescent="0.25">
      <c r="E122" s="72">
        <v>45470</v>
      </c>
    </row>
    <row r="123" spans="5:5" x14ac:dyDescent="0.25">
      <c r="E123" s="72">
        <v>45471</v>
      </c>
    </row>
    <row r="124" spans="5:5" x14ac:dyDescent="0.25">
      <c r="E124" s="72">
        <v>45472</v>
      </c>
    </row>
    <row r="125" spans="5:5" x14ac:dyDescent="0.25">
      <c r="E125" s="72">
        <v>45473</v>
      </c>
    </row>
    <row r="126" spans="5:5" x14ac:dyDescent="0.25">
      <c r="E126" s="72">
        <v>45474</v>
      </c>
    </row>
    <row r="127" spans="5:5" x14ac:dyDescent="0.25">
      <c r="E127" s="72">
        <v>45475</v>
      </c>
    </row>
    <row r="128" spans="5:5" x14ac:dyDescent="0.25">
      <c r="E128" s="72">
        <v>45476</v>
      </c>
    </row>
    <row r="129" spans="5:5" x14ac:dyDescent="0.25">
      <c r="E129" s="72">
        <v>45477</v>
      </c>
    </row>
    <row r="130" spans="5:5" x14ac:dyDescent="0.25">
      <c r="E130" s="72">
        <v>45478</v>
      </c>
    </row>
    <row r="131" spans="5:5" x14ac:dyDescent="0.25">
      <c r="E131" s="72">
        <v>45479</v>
      </c>
    </row>
    <row r="132" spans="5:5" x14ac:dyDescent="0.25">
      <c r="E132" s="72">
        <v>45480</v>
      </c>
    </row>
    <row r="133" spans="5:5" x14ac:dyDescent="0.25">
      <c r="E133" s="72">
        <v>45481</v>
      </c>
    </row>
    <row r="134" spans="5:5" x14ac:dyDescent="0.25">
      <c r="E134" s="72">
        <v>45482</v>
      </c>
    </row>
    <row r="135" spans="5:5" x14ac:dyDescent="0.25">
      <c r="E135" s="72">
        <v>45483</v>
      </c>
    </row>
    <row r="136" spans="5:5" x14ac:dyDescent="0.25">
      <c r="E136" s="72">
        <v>45484</v>
      </c>
    </row>
    <row r="137" spans="5:5" x14ac:dyDescent="0.25">
      <c r="E137" s="72">
        <v>45485</v>
      </c>
    </row>
    <row r="138" spans="5:5" x14ac:dyDescent="0.25">
      <c r="E138" s="72">
        <v>45486</v>
      </c>
    </row>
    <row r="139" spans="5:5" x14ac:dyDescent="0.25">
      <c r="E139" s="72">
        <v>45487</v>
      </c>
    </row>
    <row r="140" spans="5:5" x14ac:dyDescent="0.25">
      <c r="E140" s="72">
        <v>45488</v>
      </c>
    </row>
    <row r="141" spans="5:5" x14ac:dyDescent="0.25">
      <c r="E141" s="72">
        <v>45489</v>
      </c>
    </row>
    <row r="142" spans="5:5" x14ac:dyDescent="0.25">
      <c r="E142" s="72">
        <v>45490</v>
      </c>
    </row>
    <row r="143" spans="5:5" x14ac:dyDescent="0.25">
      <c r="E143" s="72">
        <v>45491</v>
      </c>
    </row>
    <row r="144" spans="5:5" x14ac:dyDescent="0.25">
      <c r="E144" s="72">
        <v>45492</v>
      </c>
    </row>
    <row r="145" spans="5:5" x14ac:dyDescent="0.25">
      <c r="E145" s="72">
        <v>45493</v>
      </c>
    </row>
    <row r="146" spans="5:5" x14ac:dyDescent="0.25">
      <c r="E146" s="72">
        <v>45494</v>
      </c>
    </row>
    <row r="147" spans="5:5" x14ac:dyDescent="0.25">
      <c r="E147" s="72">
        <v>45495</v>
      </c>
    </row>
    <row r="148" spans="5:5" x14ac:dyDescent="0.25">
      <c r="E148" s="72">
        <v>45496</v>
      </c>
    </row>
    <row r="149" spans="5:5" x14ac:dyDescent="0.25">
      <c r="E149" s="72">
        <v>45497</v>
      </c>
    </row>
    <row r="150" spans="5:5" x14ac:dyDescent="0.25">
      <c r="E150" s="72">
        <v>45498</v>
      </c>
    </row>
    <row r="151" spans="5:5" x14ac:dyDescent="0.25">
      <c r="E151" s="72">
        <v>45499</v>
      </c>
    </row>
    <row r="152" spans="5:5" x14ac:dyDescent="0.25">
      <c r="E152" s="72">
        <v>45500</v>
      </c>
    </row>
    <row r="153" spans="5:5" x14ac:dyDescent="0.25">
      <c r="E153" s="72">
        <v>45501</v>
      </c>
    </row>
    <row r="154" spans="5:5" x14ac:dyDescent="0.25">
      <c r="E154" s="72">
        <v>45502</v>
      </c>
    </row>
    <row r="155" spans="5:5" x14ac:dyDescent="0.25">
      <c r="E155" s="72">
        <v>45503</v>
      </c>
    </row>
    <row r="156" spans="5:5" x14ac:dyDescent="0.25">
      <c r="E156" s="72">
        <v>45504</v>
      </c>
    </row>
    <row r="157" spans="5:5" x14ac:dyDescent="0.25">
      <c r="E157" s="72">
        <v>45505</v>
      </c>
    </row>
    <row r="158" spans="5:5" x14ac:dyDescent="0.25">
      <c r="E158" s="72">
        <v>45506</v>
      </c>
    </row>
    <row r="159" spans="5:5" x14ac:dyDescent="0.25">
      <c r="E159" s="72">
        <v>45507</v>
      </c>
    </row>
    <row r="160" spans="5:5" x14ac:dyDescent="0.25">
      <c r="E160" s="72">
        <v>45508</v>
      </c>
    </row>
    <row r="161" spans="5:5" x14ac:dyDescent="0.25">
      <c r="E161" s="72">
        <v>45509</v>
      </c>
    </row>
    <row r="162" spans="5:5" x14ac:dyDescent="0.25">
      <c r="E162" s="72">
        <v>45510</v>
      </c>
    </row>
    <row r="163" spans="5:5" x14ac:dyDescent="0.25">
      <c r="E163" s="72">
        <v>45511</v>
      </c>
    </row>
    <row r="164" spans="5:5" x14ac:dyDescent="0.25">
      <c r="E164" s="72">
        <v>45512</v>
      </c>
    </row>
    <row r="165" spans="5:5" x14ac:dyDescent="0.25">
      <c r="E165" s="72">
        <v>45513</v>
      </c>
    </row>
    <row r="166" spans="5:5" x14ac:dyDescent="0.25">
      <c r="E166" s="72">
        <v>45514</v>
      </c>
    </row>
    <row r="167" spans="5:5" x14ac:dyDescent="0.25">
      <c r="E167" s="72">
        <v>45515</v>
      </c>
    </row>
    <row r="168" spans="5:5" x14ac:dyDescent="0.25">
      <c r="E168" s="72">
        <v>45516</v>
      </c>
    </row>
    <row r="169" spans="5:5" x14ac:dyDescent="0.25">
      <c r="E169" s="72">
        <v>45517</v>
      </c>
    </row>
    <row r="170" spans="5:5" x14ac:dyDescent="0.25">
      <c r="E170" s="72">
        <v>45518</v>
      </c>
    </row>
    <row r="171" spans="5:5" x14ac:dyDescent="0.25">
      <c r="E171" s="72">
        <v>45519</v>
      </c>
    </row>
    <row r="172" spans="5:5" x14ac:dyDescent="0.25">
      <c r="E172" s="72">
        <v>45520</v>
      </c>
    </row>
    <row r="173" spans="5:5" x14ac:dyDescent="0.25">
      <c r="E173" s="72">
        <v>45521</v>
      </c>
    </row>
    <row r="174" spans="5:5" x14ac:dyDescent="0.25">
      <c r="E174" s="72">
        <v>45522</v>
      </c>
    </row>
    <row r="175" spans="5:5" x14ac:dyDescent="0.25">
      <c r="E175" s="72">
        <v>45523</v>
      </c>
    </row>
    <row r="176" spans="5:5" x14ac:dyDescent="0.25">
      <c r="E176" s="72">
        <v>45524</v>
      </c>
    </row>
    <row r="177" spans="5:5" x14ac:dyDescent="0.25">
      <c r="E177" s="72">
        <v>45525</v>
      </c>
    </row>
    <row r="178" spans="5:5" x14ac:dyDescent="0.25">
      <c r="E178" s="72">
        <v>45526</v>
      </c>
    </row>
    <row r="179" spans="5:5" x14ac:dyDescent="0.25">
      <c r="E179" s="72">
        <v>45527</v>
      </c>
    </row>
    <row r="180" spans="5:5" x14ac:dyDescent="0.25">
      <c r="E180" s="72">
        <v>45528</v>
      </c>
    </row>
    <row r="181" spans="5:5" x14ac:dyDescent="0.25">
      <c r="E181" s="72">
        <v>45529</v>
      </c>
    </row>
    <row r="182" spans="5:5" x14ac:dyDescent="0.25">
      <c r="E182" s="72">
        <v>45530</v>
      </c>
    </row>
    <row r="183" spans="5:5" x14ac:dyDescent="0.25">
      <c r="E183" s="72">
        <v>45531</v>
      </c>
    </row>
    <row r="184" spans="5:5" x14ac:dyDescent="0.25">
      <c r="E184" s="72">
        <v>45532</v>
      </c>
    </row>
    <row r="185" spans="5:5" x14ac:dyDescent="0.25">
      <c r="E185" s="72">
        <v>45533</v>
      </c>
    </row>
    <row r="186" spans="5:5" x14ac:dyDescent="0.25">
      <c r="E186" s="72">
        <v>45534</v>
      </c>
    </row>
    <row r="187" spans="5:5" x14ac:dyDescent="0.25">
      <c r="E187" s="72">
        <v>45535</v>
      </c>
    </row>
    <row r="188" spans="5:5" x14ac:dyDescent="0.25">
      <c r="E188" s="72">
        <v>45536</v>
      </c>
    </row>
    <row r="189" spans="5:5" x14ac:dyDescent="0.25">
      <c r="E189" s="72">
        <v>45537</v>
      </c>
    </row>
    <row r="190" spans="5:5" x14ac:dyDescent="0.25">
      <c r="E190" s="72">
        <v>45538</v>
      </c>
    </row>
    <row r="191" spans="5:5" x14ac:dyDescent="0.25">
      <c r="E191" s="72">
        <v>45539</v>
      </c>
    </row>
    <row r="192" spans="5:5" x14ac:dyDescent="0.25">
      <c r="E192" s="72">
        <v>45540</v>
      </c>
    </row>
    <row r="193" spans="5:5" x14ac:dyDescent="0.25">
      <c r="E193" s="72">
        <v>45541</v>
      </c>
    </row>
    <row r="194" spans="5:5" x14ac:dyDescent="0.25">
      <c r="E194" s="72">
        <v>45542</v>
      </c>
    </row>
    <row r="195" spans="5:5" x14ac:dyDescent="0.25">
      <c r="E195" s="72">
        <v>45543</v>
      </c>
    </row>
    <row r="196" spans="5:5" x14ac:dyDescent="0.25">
      <c r="E196" s="72">
        <v>45544</v>
      </c>
    </row>
    <row r="197" spans="5:5" x14ac:dyDescent="0.25">
      <c r="E197" s="72">
        <v>45545</v>
      </c>
    </row>
    <row r="198" spans="5:5" x14ac:dyDescent="0.25">
      <c r="E198" s="72">
        <v>45546</v>
      </c>
    </row>
    <row r="199" spans="5:5" x14ac:dyDescent="0.25">
      <c r="E199" s="72">
        <v>45547</v>
      </c>
    </row>
    <row r="200" spans="5:5" x14ac:dyDescent="0.25">
      <c r="E200" s="72">
        <v>45548</v>
      </c>
    </row>
    <row r="201" spans="5:5" x14ac:dyDescent="0.25">
      <c r="E201" s="72">
        <v>45549</v>
      </c>
    </row>
    <row r="202" spans="5:5" x14ac:dyDescent="0.25">
      <c r="E202" s="72">
        <v>45550</v>
      </c>
    </row>
    <row r="203" spans="5:5" x14ac:dyDescent="0.25">
      <c r="E203" s="72">
        <v>45551</v>
      </c>
    </row>
    <row r="204" spans="5:5" x14ac:dyDescent="0.25">
      <c r="E204" s="72">
        <v>45552</v>
      </c>
    </row>
    <row r="205" spans="5:5" x14ac:dyDescent="0.25">
      <c r="E205" s="72">
        <v>45553</v>
      </c>
    </row>
    <row r="206" spans="5:5" x14ac:dyDescent="0.25">
      <c r="E206" s="72">
        <v>45554</v>
      </c>
    </row>
    <row r="207" spans="5:5" x14ac:dyDescent="0.25">
      <c r="E207" s="72">
        <v>45555</v>
      </c>
    </row>
    <row r="208" spans="5:5" x14ac:dyDescent="0.25">
      <c r="E208" s="72">
        <v>45556</v>
      </c>
    </row>
    <row r="209" spans="5:5" x14ac:dyDescent="0.25">
      <c r="E209" s="72">
        <v>45557</v>
      </c>
    </row>
    <row r="210" spans="5:5" x14ac:dyDescent="0.25">
      <c r="E210" s="72">
        <v>45558</v>
      </c>
    </row>
    <row r="211" spans="5:5" x14ac:dyDescent="0.25">
      <c r="E211" s="72">
        <v>45559</v>
      </c>
    </row>
    <row r="212" spans="5:5" x14ac:dyDescent="0.25">
      <c r="E212" s="72">
        <v>45560</v>
      </c>
    </row>
    <row r="213" spans="5:5" x14ac:dyDescent="0.25">
      <c r="E213" s="72">
        <v>45561</v>
      </c>
    </row>
    <row r="214" spans="5:5" x14ac:dyDescent="0.25">
      <c r="E214" s="72">
        <v>45562</v>
      </c>
    </row>
    <row r="215" spans="5:5" x14ac:dyDescent="0.25">
      <c r="E215" s="72">
        <v>45563</v>
      </c>
    </row>
    <row r="216" spans="5:5" x14ac:dyDescent="0.25">
      <c r="E216" s="72">
        <v>45564</v>
      </c>
    </row>
    <row r="217" spans="5:5" x14ac:dyDescent="0.25">
      <c r="E217" s="72">
        <v>45565</v>
      </c>
    </row>
    <row r="218" spans="5:5" x14ac:dyDescent="0.25">
      <c r="E218" s="72">
        <v>45566</v>
      </c>
    </row>
    <row r="219" spans="5:5" x14ac:dyDescent="0.25">
      <c r="E219" s="72">
        <v>45567</v>
      </c>
    </row>
    <row r="220" spans="5:5" x14ac:dyDescent="0.25">
      <c r="E220" s="72">
        <v>45568</v>
      </c>
    </row>
    <row r="221" spans="5:5" x14ac:dyDescent="0.25">
      <c r="E221" s="72">
        <v>45569</v>
      </c>
    </row>
    <row r="222" spans="5:5" x14ac:dyDescent="0.25">
      <c r="E222" s="72">
        <v>45570</v>
      </c>
    </row>
    <row r="223" spans="5:5" x14ac:dyDescent="0.25">
      <c r="E223" s="72">
        <v>45571</v>
      </c>
    </row>
    <row r="224" spans="5:5" x14ac:dyDescent="0.25">
      <c r="E224" s="72">
        <v>45572</v>
      </c>
    </row>
    <row r="225" spans="5:5" x14ac:dyDescent="0.25">
      <c r="E225" s="72">
        <v>45573</v>
      </c>
    </row>
    <row r="226" spans="5:5" x14ac:dyDescent="0.25">
      <c r="E226" s="72">
        <v>45574</v>
      </c>
    </row>
    <row r="227" spans="5:5" x14ac:dyDescent="0.25">
      <c r="E227" s="72">
        <v>45575</v>
      </c>
    </row>
    <row r="228" spans="5:5" x14ac:dyDescent="0.25">
      <c r="E228" s="72">
        <v>45576</v>
      </c>
    </row>
    <row r="229" spans="5:5" x14ac:dyDescent="0.25">
      <c r="E229" s="72">
        <v>45577</v>
      </c>
    </row>
    <row r="230" spans="5:5" x14ac:dyDescent="0.25">
      <c r="E230" s="72">
        <v>45578</v>
      </c>
    </row>
    <row r="231" spans="5:5" x14ac:dyDescent="0.25">
      <c r="E231" s="72">
        <v>45579</v>
      </c>
    </row>
    <row r="232" spans="5:5" x14ac:dyDescent="0.25">
      <c r="E232" s="72">
        <v>45580</v>
      </c>
    </row>
    <row r="233" spans="5:5" x14ac:dyDescent="0.25">
      <c r="E233" s="72">
        <v>45581</v>
      </c>
    </row>
    <row r="234" spans="5:5" x14ac:dyDescent="0.25">
      <c r="E234" s="72">
        <v>45582</v>
      </c>
    </row>
    <row r="235" spans="5:5" x14ac:dyDescent="0.25">
      <c r="E235" s="72">
        <v>45583</v>
      </c>
    </row>
    <row r="236" spans="5:5" x14ac:dyDescent="0.25">
      <c r="E236" s="72">
        <v>45584</v>
      </c>
    </row>
    <row r="237" spans="5:5" x14ac:dyDescent="0.25">
      <c r="E237" s="72">
        <v>45585</v>
      </c>
    </row>
    <row r="238" spans="5:5" x14ac:dyDescent="0.25">
      <c r="E238" s="72">
        <v>45586</v>
      </c>
    </row>
    <row r="239" spans="5:5" x14ac:dyDescent="0.25">
      <c r="E239" s="72">
        <v>45587</v>
      </c>
    </row>
    <row r="240" spans="5:5" x14ac:dyDescent="0.25">
      <c r="E240" s="72">
        <v>45588</v>
      </c>
    </row>
    <row r="241" spans="5:5" x14ac:dyDescent="0.25">
      <c r="E241" s="72">
        <v>45589</v>
      </c>
    </row>
    <row r="242" spans="5:5" x14ac:dyDescent="0.25">
      <c r="E242" s="72">
        <v>45590</v>
      </c>
    </row>
    <row r="243" spans="5:5" x14ac:dyDescent="0.25">
      <c r="E243" s="72">
        <v>45591</v>
      </c>
    </row>
    <row r="244" spans="5:5" x14ac:dyDescent="0.25">
      <c r="E244" s="72">
        <v>45592</v>
      </c>
    </row>
    <row r="245" spans="5:5" x14ac:dyDescent="0.25">
      <c r="E245" s="72">
        <v>45593</v>
      </c>
    </row>
    <row r="246" spans="5:5" x14ac:dyDescent="0.25">
      <c r="E246" s="72">
        <v>45594</v>
      </c>
    </row>
    <row r="247" spans="5:5" x14ac:dyDescent="0.25">
      <c r="E247" s="72">
        <v>45595</v>
      </c>
    </row>
    <row r="248" spans="5:5" x14ac:dyDescent="0.25">
      <c r="E248" s="72">
        <v>45596</v>
      </c>
    </row>
    <row r="249" spans="5:5" x14ac:dyDescent="0.25">
      <c r="E249" s="72">
        <v>45597</v>
      </c>
    </row>
    <row r="250" spans="5:5" x14ac:dyDescent="0.25">
      <c r="E250" s="72">
        <v>45598</v>
      </c>
    </row>
    <row r="251" spans="5:5" x14ac:dyDescent="0.25">
      <c r="E251" s="72">
        <v>45599</v>
      </c>
    </row>
    <row r="252" spans="5:5" x14ac:dyDescent="0.25">
      <c r="E252" s="72">
        <v>45600</v>
      </c>
    </row>
    <row r="253" spans="5:5" x14ac:dyDescent="0.25">
      <c r="E253" s="72">
        <v>45601</v>
      </c>
    </row>
    <row r="254" spans="5:5" x14ac:dyDescent="0.25">
      <c r="E254" s="72">
        <v>45602</v>
      </c>
    </row>
    <row r="255" spans="5:5" x14ac:dyDescent="0.25">
      <c r="E255" s="72">
        <v>45603</v>
      </c>
    </row>
    <row r="256" spans="5:5" x14ac:dyDescent="0.25">
      <c r="E256" s="72">
        <v>45604</v>
      </c>
    </row>
    <row r="257" spans="5:5" x14ac:dyDescent="0.25">
      <c r="E257" s="72">
        <v>45605</v>
      </c>
    </row>
    <row r="258" spans="5:5" x14ac:dyDescent="0.25">
      <c r="E258" s="72">
        <v>45606</v>
      </c>
    </row>
    <row r="259" spans="5:5" x14ac:dyDescent="0.25">
      <c r="E259" s="72">
        <v>45607</v>
      </c>
    </row>
    <row r="260" spans="5:5" x14ac:dyDescent="0.25">
      <c r="E260" s="72">
        <v>45608</v>
      </c>
    </row>
    <row r="261" spans="5:5" x14ac:dyDescent="0.25">
      <c r="E261" s="72">
        <v>45609</v>
      </c>
    </row>
    <row r="262" spans="5:5" x14ac:dyDescent="0.25">
      <c r="E262" s="72">
        <v>45610</v>
      </c>
    </row>
    <row r="263" spans="5:5" x14ac:dyDescent="0.25">
      <c r="E263" s="72">
        <v>45611</v>
      </c>
    </row>
    <row r="264" spans="5:5" x14ac:dyDescent="0.25">
      <c r="E264" s="72">
        <v>45612</v>
      </c>
    </row>
    <row r="265" spans="5:5" x14ac:dyDescent="0.25">
      <c r="E265" s="72">
        <v>45613</v>
      </c>
    </row>
    <row r="266" spans="5:5" x14ac:dyDescent="0.25">
      <c r="E266" s="72">
        <v>45614</v>
      </c>
    </row>
    <row r="267" spans="5:5" x14ac:dyDescent="0.25">
      <c r="E267" s="72">
        <v>45615</v>
      </c>
    </row>
    <row r="268" spans="5:5" x14ac:dyDescent="0.25">
      <c r="E268" s="72">
        <v>45616</v>
      </c>
    </row>
    <row r="269" spans="5:5" x14ac:dyDescent="0.25">
      <c r="E269" s="72">
        <v>45617</v>
      </c>
    </row>
    <row r="270" spans="5:5" x14ac:dyDescent="0.25">
      <c r="E270" s="72">
        <v>45618</v>
      </c>
    </row>
    <row r="271" spans="5:5" x14ac:dyDescent="0.25">
      <c r="E271" s="72">
        <v>45619</v>
      </c>
    </row>
    <row r="272" spans="5:5" x14ac:dyDescent="0.25">
      <c r="E272" s="72">
        <v>45620</v>
      </c>
    </row>
    <row r="273" spans="5:5" x14ac:dyDescent="0.25">
      <c r="E273" s="72">
        <v>45621</v>
      </c>
    </row>
    <row r="274" spans="5:5" x14ac:dyDescent="0.25">
      <c r="E274" s="72">
        <v>45622</v>
      </c>
    </row>
    <row r="275" spans="5:5" x14ac:dyDescent="0.25">
      <c r="E275" s="72">
        <v>45623</v>
      </c>
    </row>
    <row r="276" spans="5:5" x14ac:dyDescent="0.25">
      <c r="E276" s="72">
        <v>45624</v>
      </c>
    </row>
    <row r="277" spans="5:5" x14ac:dyDescent="0.25">
      <c r="E277" s="72">
        <v>45625</v>
      </c>
    </row>
    <row r="278" spans="5:5" x14ac:dyDescent="0.25">
      <c r="E278" s="72">
        <v>45626</v>
      </c>
    </row>
    <row r="279" spans="5:5" x14ac:dyDescent="0.25">
      <c r="E279" s="72">
        <v>45627</v>
      </c>
    </row>
    <row r="280" spans="5:5" x14ac:dyDescent="0.25">
      <c r="E280" s="72">
        <v>45628</v>
      </c>
    </row>
    <row r="281" spans="5:5" x14ac:dyDescent="0.25">
      <c r="E281" s="72">
        <v>45629</v>
      </c>
    </row>
    <row r="282" spans="5:5" x14ac:dyDescent="0.25">
      <c r="E282" s="72">
        <v>45630</v>
      </c>
    </row>
    <row r="283" spans="5:5" x14ac:dyDescent="0.25">
      <c r="E283" s="72">
        <v>45631</v>
      </c>
    </row>
    <row r="284" spans="5:5" x14ac:dyDescent="0.25">
      <c r="E284" s="72">
        <v>45632</v>
      </c>
    </row>
    <row r="285" spans="5:5" x14ac:dyDescent="0.25">
      <c r="E285" s="72">
        <v>45633</v>
      </c>
    </row>
    <row r="286" spans="5:5" x14ac:dyDescent="0.25">
      <c r="E286" s="72">
        <v>45634</v>
      </c>
    </row>
    <row r="287" spans="5:5" x14ac:dyDescent="0.25">
      <c r="E287" s="72">
        <v>45635</v>
      </c>
    </row>
    <row r="288" spans="5:5" x14ac:dyDescent="0.25">
      <c r="E288" s="72">
        <v>45636</v>
      </c>
    </row>
    <row r="289" spans="5:5" x14ac:dyDescent="0.25">
      <c r="E289" s="72">
        <v>45637</v>
      </c>
    </row>
    <row r="290" spans="5:5" x14ac:dyDescent="0.25">
      <c r="E290" s="72">
        <v>45638</v>
      </c>
    </row>
    <row r="291" spans="5:5" x14ac:dyDescent="0.25">
      <c r="E291" s="72">
        <v>45639</v>
      </c>
    </row>
    <row r="292" spans="5:5" x14ac:dyDescent="0.25">
      <c r="E292" s="72">
        <v>45640</v>
      </c>
    </row>
    <row r="293" spans="5:5" x14ac:dyDescent="0.25">
      <c r="E293" s="72">
        <v>45641</v>
      </c>
    </row>
    <row r="294" spans="5:5" x14ac:dyDescent="0.25">
      <c r="E294" s="72">
        <v>45642</v>
      </c>
    </row>
    <row r="295" spans="5:5" x14ac:dyDescent="0.25">
      <c r="E295" s="72">
        <v>45643</v>
      </c>
    </row>
    <row r="296" spans="5:5" x14ac:dyDescent="0.25">
      <c r="E296" s="72">
        <v>45644</v>
      </c>
    </row>
    <row r="297" spans="5:5" x14ac:dyDescent="0.25">
      <c r="E297" s="72">
        <v>45645</v>
      </c>
    </row>
    <row r="298" spans="5:5" x14ac:dyDescent="0.25">
      <c r="E298" s="72">
        <v>45646</v>
      </c>
    </row>
    <row r="299" spans="5:5" x14ac:dyDescent="0.25">
      <c r="E299" s="72">
        <v>45647</v>
      </c>
    </row>
    <row r="300" spans="5:5" x14ac:dyDescent="0.25">
      <c r="E300" s="72">
        <v>45648</v>
      </c>
    </row>
    <row r="301" spans="5:5" x14ac:dyDescent="0.25">
      <c r="E301" s="72">
        <v>45649</v>
      </c>
    </row>
    <row r="302" spans="5:5" x14ac:dyDescent="0.25">
      <c r="E302" s="72">
        <v>45650</v>
      </c>
    </row>
    <row r="303" spans="5:5" x14ac:dyDescent="0.25">
      <c r="E303" s="72">
        <v>45651</v>
      </c>
    </row>
    <row r="304" spans="5:5" x14ac:dyDescent="0.25">
      <c r="E304" s="72">
        <v>45652</v>
      </c>
    </row>
    <row r="305" spans="5:5" x14ac:dyDescent="0.25">
      <c r="E305" s="72">
        <v>45653</v>
      </c>
    </row>
    <row r="306" spans="5:5" x14ac:dyDescent="0.25">
      <c r="E306" s="72">
        <v>45654</v>
      </c>
    </row>
    <row r="307" spans="5:5" x14ac:dyDescent="0.25">
      <c r="E307" s="72">
        <v>45655</v>
      </c>
    </row>
    <row r="308" spans="5:5" x14ac:dyDescent="0.25">
      <c r="E308" s="72">
        <v>45656</v>
      </c>
    </row>
    <row r="309" spans="5:5" x14ac:dyDescent="0.25">
      <c r="E309" s="72">
        <v>45657</v>
      </c>
    </row>
  </sheetData>
  <mergeCells count="1">
    <mergeCell ref="I1:R6"/>
  </mergeCells>
  <conditionalFormatting sqref="E1:E309">
    <cfRule type="expression" dxfId="2" priority="2">
      <formula>NETWORKDAYS(E1,E1,$A$2:$A$14)=0</formula>
    </cfRule>
    <cfRule type="expression" dxfId="1" priority="1">
      <formula>OR(E1=$A$2:$A$14)</formula>
    </cfRule>
  </conditionalFormatting>
  <pageMargins left="0.75" right="0.75" top="1" bottom="1" header="0.5" footer="0.5"/>
  <pageSetup paperSize="9" orientation="portrait" horizontalDpi="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2659-E2C7-46D4-A22D-329C71D19BEC}">
  <sheetPr codeName="Arkusz8">
    <tabColor rgb="FFED1B5F"/>
  </sheetPr>
  <dimension ref="A1:F41"/>
  <sheetViews>
    <sheetView workbookViewId="0"/>
  </sheetViews>
  <sheetFormatPr defaultRowHeight="15.6" x14ac:dyDescent="0.3"/>
  <cols>
    <col min="1" max="1" width="16.88671875" style="17" customWidth="1"/>
    <col min="2" max="2" width="19.109375" style="17" customWidth="1"/>
    <col min="3" max="3" width="18.5546875" style="17" bestFit="1" customWidth="1"/>
    <col min="4" max="4" width="10.88671875" style="17" bestFit="1" customWidth="1"/>
    <col min="5" max="5" width="7.21875" style="17" customWidth="1"/>
    <col min="6" max="6" width="13.77734375" style="17" bestFit="1" customWidth="1"/>
  </cols>
  <sheetData>
    <row r="1" spans="1:6" ht="14.4" x14ac:dyDescent="0.3">
      <c r="A1" s="25" t="s">
        <v>23</v>
      </c>
      <c r="B1" s="26" t="s">
        <v>24</v>
      </c>
      <c r="C1" s="26" t="s">
        <v>25</v>
      </c>
      <c r="D1" s="26" t="s">
        <v>26</v>
      </c>
      <c r="E1" s="26" t="s">
        <v>27</v>
      </c>
      <c r="F1" s="26" t="s">
        <v>28</v>
      </c>
    </row>
    <row r="2" spans="1:6" ht="14.4" x14ac:dyDescent="0.3">
      <c r="A2" s="18" t="s">
        <v>29</v>
      </c>
      <c r="B2" s="24">
        <v>42098</v>
      </c>
      <c r="C2" s="19" t="s">
        <v>30</v>
      </c>
      <c r="D2" s="19" t="s">
        <v>31</v>
      </c>
      <c r="E2" s="19">
        <v>32</v>
      </c>
      <c r="F2" s="19">
        <v>6435</v>
      </c>
    </row>
    <row r="3" spans="1:6" ht="14.4" x14ac:dyDescent="0.3">
      <c r="A3" s="18" t="s">
        <v>33</v>
      </c>
      <c r="B3" s="24">
        <v>43293</v>
      </c>
      <c r="C3" s="19" t="s">
        <v>34</v>
      </c>
      <c r="D3" s="19" t="s">
        <v>31</v>
      </c>
      <c r="E3" s="19">
        <v>25</v>
      </c>
      <c r="F3" s="19">
        <v>7714</v>
      </c>
    </row>
    <row r="4" spans="1:6" ht="14.4" x14ac:dyDescent="0.3">
      <c r="A4" s="18" t="s">
        <v>36</v>
      </c>
      <c r="B4" s="24">
        <v>45246</v>
      </c>
      <c r="C4" s="19" t="s">
        <v>37</v>
      </c>
      <c r="D4" s="19" t="s">
        <v>38</v>
      </c>
      <c r="E4" s="19">
        <v>36</v>
      </c>
      <c r="F4" s="19">
        <v>5488</v>
      </c>
    </row>
    <row r="5" spans="1:6" ht="14.4" x14ac:dyDescent="0.3">
      <c r="A5" s="18" t="s">
        <v>40</v>
      </c>
      <c r="B5" s="24">
        <v>42537</v>
      </c>
      <c r="C5" s="19" t="s">
        <v>41</v>
      </c>
      <c r="D5" s="19" t="s">
        <v>31</v>
      </c>
      <c r="E5" s="19">
        <v>25</v>
      </c>
      <c r="F5" s="19">
        <v>5954</v>
      </c>
    </row>
    <row r="6" spans="1:6" ht="14.4" x14ac:dyDescent="0.3">
      <c r="A6" s="18" t="s">
        <v>42</v>
      </c>
      <c r="B6" s="24">
        <v>43774</v>
      </c>
      <c r="C6" s="19" t="s">
        <v>43</v>
      </c>
      <c r="D6" s="19" t="s">
        <v>31</v>
      </c>
      <c r="E6" s="19">
        <v>58</v>
      </c>
      <c r="F6" s="19">
        <v>8018</v>
      </c>
    </row>
    <row r="7" spans="1:6" ht="14.4" x14ac:dyDescent="0.3">
      <c r="A7" s="18" t="s">
        <v>44</v>
      </c>
      <c r="B7" s="24">
        <v>44091</v>
      </c>
      <c r="C7" s="19" t="s">
        <v>45</v>
      </c>
      <c r="D7" s="19" t="s">
        <v>38</v>
      </c>
      <c r="E7" s="19">
        <v>24</v>
      </c>
      <c r="F7" s="19">
        <v>9822</v>
      </c>
    </row>
    <row r="8" spans="1:6" ht="14.4" x14ac:dyDescent="0.3">
      <c r="A8" s="18" t="s">
        <v>46</v>
      </c>
      <c r="B8" s="24">
        <v>45186</v>
      </c>
      <c r="C8" s="19" t="s">
        <v>47</v>
      </c>
      <c r="D8" s="19" t="s">
        <v>31</v>
      </c>
      <c r="E8" s="19">
        <v>56</v>
      </c>
      <c r="F8" s="19">
        <v>5517</v>
      </c>
    </row>
    <row r="9" spans="1:6" ht="14.4" x14ac:dyDescent="0.3">
      <c r="A9" s="18" t="s">
        <v>48</v>
      </c>
      <c r="B9" s="24">
        <v>44150</v>
      </c>
      <c r="C9" s="19" t="s">
        <v>49</v>
      </c>
      <c r="D9" s="19" t="s">
        <v>31</v>
      </c>
      <c r="E9" s="19">
        <v>27</v>
      </c>
      <c r="F9" s="19">
        <v>5043</v>
      </c>
    </row>
    <row r="10" spans="1:6" ht="14.4" x14ac:dyDescent="0.3">
      <c r="A10" s="18" t="s">
        <v>50</v>
      </c>
      <c r="B10" s="24">
        <v>42205</v>
      </c>
      <c r="C10" s="19" t="s">
        <v>51</v>
      </c>
      <c r="D10" s="19" t="s">
        <v>31</v>
      </c>
      <c r="E10" s="19">
        <v>40</v>
      </c>
      <c r="F10" s="19">
        <v>4535</v>
      </c>
    </row>
    <row r="11" spans="1:6" ht="14.4" x14ac:dyDescent="0.3">
      <c r="A11" s="18" t="s">
        <v>52</v>
      </c>
      <c r="B11" s="24">
        <v>44307</v>
      </c>
      <c r="C11" s="19" t="s">
        <v>53</v>
      </c>
      <c r="D11" s="19" t="s">
        <v>31</v>
      </c>
      <c r="E11" s="19">
        <v>39</v>
      </c>
      <c r="F11" s="19">
        <v>5197</v>
      </c>
    </row>
    <row r="12" spans="1:6" ht="14.4" x14ac:dyDescent="0.3">
      <c r="A12" s="18" t="s">
        <v>54</v>
      </c>
      <c r="B12" s="24">
        <v>43771</v>
      </c>
      <c r="C12" s="19" t="s">
        <v>55</v>
      </c>
      <c r="D12" s="19" t="s">
        <v>38</v>
      </c>
      <c r="E12" s="19">
        <v>38</v>
      </c>
      <c r="F12" s="19">
        <v>7106</v>
      </c>
    </row>
    <row r="13" spans="1:6" ht="14.4" x14ac:dyDescent="0.3">
      <c r="A13" s="18" t="s">
        <v>56</v>
      </c>
      <c r="B13" s="24">
        <v>43231</v>
      </c>
      <c r="C13" s="19" t="s">
        <v>57</v>
      </c>
      <c r="D13" s="19" t="s">
        <v>31</v>
      </c>
      <c r="E13" s="19">
        <v>32</v>
      </c>
      <c r="F13" s="19">
        <v>7322</v>
      </c>
    </row>
    <row r="14" spans="1:6" ht="14.4" x14ac:dyDescent="0.3">
      <c r="A14" s="18" t="s">
        <v>58</v>
      </c>
      <c r="B14" s="24">
        <v>44960</v>
      </c>
      <c r="C14" s="19" t="s">
        <v>59</v>
      </c>
      <c r="D14" s="19" t="s">
        <v>38</v>
      </c>
      <c r="E14" s="19">
        <v>26</v>
      </c>
      <c r="F14" s="19">
        <v>4725</v>
      </c>
    </row>
    <row r="15" spans="1:6" ht="14.4" x14ac:dyDescent="0.3">
      <c r="A15" s="18" t="s">
        <v>60</v>
      </c>
      <c r="B15" s="24">
        <v>42231</v>
      </c>
      <c r="C15" s="19" t="s">
        <v>61</v>
      </c>
      <c r="D15" s="19" t="s">
        <v>31</v>
      </c>
      <c r="E15" s="19">
        <v>31</v>
      </c>
      <c r="F15" s="19">
        <v>5440</v>
      </c>
    </row>
    <row r="16" spans="1:6" ht="14.4" x14ac:dyDescent="0.3">
      <c r="A16" s="18" t="s">
        <v>62</v>
      </c>
      <c r="B16" s="24">
        <v>44974</v>
      </c>
      <c r="C16" s="19" t="s">
        <v>63</v>
      </c>
      <c r="D16" s="19" t="s">
        <v>31</v>
      </c>
      <c r="E16" s="19">
        <v>28</v>
      </c>
      <c r="F16" s="19">
        <v>8069</v>
      </c>
    </row>
    <row r="17" spans="1:6" ht="14.4" x14ac:dyDescent="0.3">
      <c r="A17" s="18" t="s">
        <v>64</v>
      </c>
      <c r="B17" s="24">
        <v>42311</v>
      </c>
      <c r="C17" s="19" t="s">
        <v>65</v>
      </c>
      <c r="D17" s="19" t="s">
        <v>31</v>
      </c>
      <c r="E17" s="19">
        <v>26</v>
      </c>
      <c r="F17" s="19">
        <v>5395</v>
      </c>
    </row>
    <row r="18" spans="1:6" ht="14.4" x14ac:dyDescent="0.3">
      <c r="A18" s="18" t="s">
        <v>66</v>
      </c>
      <c r="B18" s="24">
        <v>44341</v>
      </c>
      <c r="C18" s="19" t="s">
        <v>67</v>
      </c>
      <c r="D18" s="19" t="s">
        <v>31</v>
      </c>
      <c r="E18" s="19">
        <v>46</v>
      </c>
      <c r="F18" s="19">
        <v>4244</v>
      </c>
    </row>
    <row r="19" spans="1:6" ht="14.4" x14ac:dyDescent="0.3">
      <c r="A19" s="18" t="s">
        <v>68</v>
      </c>
      <c r="B19" s="24">
        <v>42364</v>
      </c>
      <c r="C19" s="19" t="s">
        <v>69</v>
      </c>
      <c r="D19" s="19" t="s">
        <v>31</v>
      </c>
      <c r="E19" s="19">
        <v>37</v>
      </c>
      <c r="F19" s="19">
        <v>7486</v>
      </c>
    </row>
    <row r="20" spans="1:6" ht="14.4" x14ac:dyDescent="0.3">
      <c r="A20" s="18" t="s">
        <v>70</v>
      </c>
      <c r="B20" s="24">
        <v>44520</v>
      </c>
      <c r="C20" s="19" t="s">
        <v>71</v>
      </c>
      <c r="D20" s="19" t="s">
        <v>31</v>
      </c>
      <c r="E20" s="19">
        <v>52</v>
      </c>
      <c r="F20" s="19">
        <v>7225</v>
      </c>
    </row>
    <row r="21" spans="1:6" ht="14.4" x14ac:dyDescent="0.3">
      <c r="A21" s="18" t="s">
        <v>72</v>
      </c>
      <c r="B21" s="24">
        <v>42331</v>
      </c>
      <c r="C21" s="19" t="s">
        <v>73</v>
      </c>
      <c r="D21" s="19" t="s">
        <v>31</v>
      </c>
      <c r="E21" s="19">
        <v>46</v>
      </c>
      <c r="F21" s="19">
        <v>9289</v>
      </c>
    </row>
    <row r="22" spans="1:6" ht="14.4" x14ac:dyDescent="0.3">
      <c r="A22" s="18" t="s">
        <v>74</v>
      </c>
      <c r="B22" s="24">
        <v>44260</v>
      </c>
      <c r="C22" s="19" t="s">
        <v>75</v>
      </c>
      <c r="D22" s="19" t="s">
        <v>31</v>
      </c>
      <c r="E22" s="19">
        <v>42</v>
      </c>
      <c r="F22" s="19">
        <v>7958</v>
      </c>
    </row>
    <row r="23" spans="1:6" ht="14.4" x14ac:dyDescent="0.3">
      <c r="A23" s="18" t="s">
        <v>76</v>
      </c>
      <c r="B23" s="24">
        <v>43313</v>
      </c>
      <c r="C23" s="19" t="s">
        <v>77</v>
      </c>
      <c r="D23" s="19" t="s">
        <v>31</v>
      </c>
      <c r="E23" s="19">
        <v>29</v>
      </c>
      <c r="F23" s="19">
        <v>5477</v>
      </c>
    </row>
    <row r="24" spans="1:6" ht="14.4" x14ac:dyDescent="0.3">
      <c r="A24" s="18" t="s">
        <v>78</v>
      </c>
      <c r="B24" s="24">
        <v>42492</v>
      </c>
      <c r="C24" s="19" t="s">
        <v>79</v>
      </c>
      <c r="D24" s="19" t="s">
        <v>31</v>
      </c>
      <c r="E24" s="19">
        <v>23</v>
      </c>
      <c r="F24" s="19">
        <v>7065</v>
      </c>
    </row>
    <row r="25" spans="1:6" ht="14.4" x14ac:dyDescent="0.3">
      <c r="A25" s="18" t="s">
        <v>80</v>
      </c>
      <c r="B25" s="24">
        <v>44573</v>
      </c>
      <c r="C25" s="19" t="s">
        <v>81</v>
      </c>
      <c r="D25" s="19" t="s">
        <v>38</v>
      </c>
      <c r="E25" s="19">
        <v>41</v>
      </c>
      <c r="F25" s="19">
        <v>6314</v>
      </c>
    </row>
    <row r="26" spans="1:6" ht="14.4" x14ac:dyDescent="0.3">
      <c r="A26" s="18" t="s">
        <v>82</v>
      </c>
      <c r="B26" s="24">
        <v>42745</v>
      </c>
      <c r="C26" s="19" t="s">
        <v>83</v>
      </c>
      <c r="D26" s="19" t="s">
        <v>31</v>
      </c>
      <c r="E26" s="19">
        <v>37</v>
      </c>
      <c r="F26" s="19">
        <v>6851</v>
      </c>
    </row>
    <row r="27" spans="1:6" ht="14.4" x14ac:dyDescent="0.3">
      <c r="A27" s="18" t="s">
        <v>84</v>
      </c>
      <c r="B27" s="24">
        <v>42560</v>
      </c>
      <c r="C27" s="19" t="s">
        <v>85</v>
      </c>
      <c r="D27" s="19" t="s">
        <v>31</v>
      </c>
      <c r="E27" s="19">
        <v>34</v>
      </c>
      <c r="F27" s="19">
        <v>7323</v>
      </c>
    </row>
    <row r="28" spans="1:6" ht="14.4" x14ac:dyDescent="0.3">
      <c r="A28" s="18" t="s">
        <v>86</v>
      </c>
      <c r="B28" s="24">
        <v>42458</v>
      </c>
      <c r="C28" s="19" t="s">
        <v>87</v>
      </c>
      <c r="D28" s="19" t="s">
        <v>31</v>
      </c>
      <c r="E28" s="19">
        <v>26</v>
      </c>
      <c r="F28" s="19">
        <v>8234</v>
      </c>
    </row>
    <row r="29" spans="1:6" ht="14.4" x14ac:dyDescent="0.3">
      <c r="A29" s="18" t="s">
        <v>88</v>
      </c>
      <c r="B29" s="24">
        <v>43699</v>
      </c>
      <c r="C29" s="19" t="s">
        <v>89</v>
      </c>
      <c r="D29" s="19" t="s">
        <v>31</v>
      </c>
      <c r="E29" s="19">
        <v>35</v>
      </c>
      <c r="F29" s="19">
        <v>4347</v>
      </c>
    </row>
    <row r="30" spans="1:6" ht="14.4" x14ac:dyDescent="0.3">
      <c r="A30" s="18" t="s">
        <v>90</v>
      </c>
      <c r="B30" s="24">
        <v>42969</v>
      </c>
      <c r="C30" s="19" t="s">
        <v>91</v>
      </c>
      <c r="D30" s="19" t="s">
        <v>38</v>
      </c>
      <c r="E30" s="19">
        <v>36</v>
      </c>
      <c r="F30" s="19">
        <v>6568</v>
      </c>
    </row>
    <row r="31" spans="1:6" ht="14.4" x14ac:dyDescent="0.3">
      <c r="A31" s="18" t="s">
        <v>92</v>
      </c>
      <c r="B31" s="24">
        <v>45129</v>
      </c>
      <c r="C31" s="19" t="s">
        <v>93</v>
      </c>
      <c r="D31" s="19" t="s">
        <v>31</v>
      </c>
      <c r="E31" s="19">
        <v>29</v>
      </c>
      <c r="F31" s="19">
        <v>9074</v>
      </c>
    </row>
    <row r="32" spans="1:6" ht="14.4" x14ac:dyDescent="0.3">
      <c r="A32" s="18" t="s">
        <v>94</v>
      </c>
      <c r="B32" s="24">
        <v>42214</v>
      </c>
      <c r="C32" s="19" t="s">
        <v>95</v>
      </c>
      <c r="D32" s="19" t="s">
        <v>31</v>
      </c>
      <c r="E32" s="19">
        <v>27</v>
      </c>
      <c r="F32" s="19">
        <v>5846</v>
      </c>
    </row>
    <row r="33" spans="1:6" ht="14.4" x14ac:dyDescent="0.3">
      <c r="A33" s="18" t="s">
        <v>96</v>
      </c>
      <c r="B33" s="24">
        <v>43574</v>
      </c>
      <c r="C33" s="19" t="s">
        <v>97</v>
      </c>
      <c r="D33" s="19" t="s">
        <v>31</v>
      </c>
      <c r="E33" s="19">
        <v>25</v>
      </c>
      <c r="F33" s="19">
        <v>4278</v>
      </c>
    </row>
    <row r="34" spans="1:6" ht="14.4" x14ac:dyDescent="0.3">
      <c r="A34" s="18" t="s">
        <v>98</v>
      </c>
      <c r="B34" s="24">
        <v>43436</v>
      </c>
      <c r="C34" s="19" t="s">
        <v>99</v>
      </c>
      <c r="D34" s="19" t="s">
        <v>31</v>
      </c>
      <c r="E34" s="19">
        <v>36</v>
      </c>
      <c r="F34" s="19">
        <v>6589</v>
      </c>
    </row>
    <row r="35" spans="1:6" ht="14.4" x14ac:dyDescent="0.3">
      <c r="A35" s="18" t="s">
        <v>100</v>
      </c>
      <c r="B35" s="24">
        <v>45178</v>
      </c>
      <c r="C35" s="19" t="s">
        <v>101</v>
      </c>
      <c r="D35" s="19" t="s">
        <v>38</v>
      </c>
      <c r="E35" s="19">
        <v>37</v>
      </c>
      <c r="F35" s="19">
        <v>9822</v>
      </c>
    </row>
    <row r="36" spans="1:6" ht="14.4" x14ac:dyDescent="0.3">
      <c r="A36" s="18" t="s">
        <v>102</v>
      </c>
      <c r="B36" s="24">
        <v>43272</v>
      </c>
      <c r="C36" s="19" t="s">
        <v>103</v>
      </c>
      <c r="D36" s="19" t="s">
        <v>38</v>
      </c>
      <c r="E36" s="19">
        <v>26</v>
      </c>
      <c r="F36" s="19">
        <v>8001</v>
      </c>
    </row>
    <row r="37" spans="1:6" ht="14.4" x14ac:dyDescent="0.3">
      <c r="A37" s="18" t="s">
        <v>104</v>
      </c>
      <c r="B37" s="24">
        <v>43463</v>
      </c>
      <c r="C37" s="19" t="s">
        <v>105</v>
      </c>
      <c r="D37" s="19" t="s">
        <v>31</v>
      </c>
      <c r="E37" s="19">
        <v>37</v>
      </c>
      <c r="F37" s="19">
        <v>8214</v>
      </c>
    </row>
    <row r="38" spans="1:6" ht="14.4" x14ac:dyDescent="0.3">
      <c r="A38" s="18" t="s">
        <v>106</v>
      </c>
      <c r="B38" s="24">
        <v>43820</v>
      </c>
      <c r="C38" s="19" t="s">
        <v>107</v>
      </c>
      <c r="D38" s="19" t="s">
        <v>38</v>
      </c>
      <c r="E38" s="19">
        <v>24</v>
      </c>
      <c r="F38" s="19">
        <v>9517</v>
      </c>
    </row>
    <row r="39" spans="1:6" ht="14.4" x14ac:dyDescent="0.3">
      <c r="A39" s="18" t="s">
        <v>108</v>
      </c>
      <c r="B39" s="24">
        <v>45195</v>
      </c>
      <c r="C39" s="19" t="s">
        <v>109</v>
      </c>
      <c r="D39" s="19" t="s">
        <v>31</v>
      </c>
      <c r="E39" s="19">
        <v>39</v>
      </c>
      <c r="F39" s="19">
        <v>8608</v>
      </c>
    </row>
    <row r="40" spans="1:6" ht="14.4" x14ac:dyDescent="0.3">
      <c r="A40" s="18" t="s">
        <v>110</v>
      </c>
      <c r="B40" s="24">
        <v>43915</v>
      </c>
      <c r="C40" s="19" t="s">
        <v>111</v>
      </c>
      <c r="D40" s="19" t="s">
        <v>38</v>
      </c>
      <c r="E40" s="19">
        <v>26</v>
      </c>
      <c r="F40" s="19">
        <v>7582</v>
      </c>
    </row>
    <row r="41" spans="1:6" ht="14.4" x14ac:dyDescent="0.3">
      <c r="A41" s="18" t="s">
        <v>112</v>
      </c>
      <c r="B41" s="24">
        <v>44466</v>
      </c>
      <c r="C41" s="19" t="s">
        <v>113</v>
      </c>
      <c r="D41" s="19" t="s">
        <v>31</v>
      </c>
      <c r="E41" s="19">
        <v>34</v>
      </c>
      <c r="F41" s="19">
        <v>9497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E263A-543D-44CA-89D8-165C0F68F502}">
  <sheetPr>
    <tabColor rgb="FFFF0000"/>
  </sheetPr>
  <dimension ref="L1"/>
  <sheetViews>
    <sheetView showGridLines="0" workbookViewId="0">
      <selection activeCell="O26" sqref="O26"/>
    </sheetView>
  </sheetViews>
  <sheetFormatPr defaultRowHeight="14.4" x14ac:dyDescent="0.3"/>
  <cols>
    <col min="11" max="11" width="14" customWidth="1"/>
    <col min="12" max="12" width="0.88671875" style="48" customWidth="1"/>
  </cols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795A8-4B9F-4026-AF79-CC4795A8DA22}">
  <sheetPr>
    <tabColor rgb="FF263C8E"/>
  </sheetPr>
  <dimension ref="A1:G42"/>
  <sheetViews>
    <sheetView zoomScaleNormal="100" workbookViewId="0">
      <selection activeCell="H6" sqref="H6"/>
    </sheetView>
  </sheetViews>
  <sheetFormatPr defaultRowHeight="13.2" x14ac:dyDescent="0.25"/>
  <cols>
    <col min="1" max="1" width="6" style="41" bestFit="1" customWidth="1"/>
    <col min="2" max="2" width="10" style="41" bestFit="1" customWidth="1"/>
    <col min="3" max="3" width="13.77734375" style="41" bestFit="1" customWidth="1"/>
    <col min="4" max="5" width="22.21875" style="41" bestFit="1" customWidth="1"/>
    <col min="6" max="6" width="15.77734375" style="41" customWidth="1"/>
    <col min="7" max="7" width="27.21875" style="41" bestFit="1" customWidth="1"/>
    <col min="8" max="16384" width="8.88671875" style="41"/>
  </cols>
  <sheetData>
    <row r="1" spans="1:7" ht="13.8" customHeight="1" x14ac:dyDescent="0.25">
      <c r="A1" s="38" t="s">
        <v>171</v>
      </c>
      <c r="B1" s="39" t="s">
        <v>114</v>
      </c>
      <c r="C1" s="39" t="s">
        <v>115</v>
      </c>
      <c r="D1" s="40" t="s">
        <v>172</v>
      </c>
      <c r="E1" s="40" t="s">
        <v>173</v>
      </c>
      <c r="F1" s="39" t="s">
        <v>174</v>
      </c>
      <c r="G1" s="39" t="s">
        <v>175</v>
      </c>
    </row>
    <row r="2" spans="1:7" ht="13.8" customHeight="1" x14ac:dyDescent="0.25">
      <c r="A2" s="42">
        <v>1</v>
      </c>
      <c r="B2" s="42" t="s">
        <v>176</v>
      </c>
      <c r="C2" s="42" t="s">
        <v>177</v>
      </c>
      <c r="D2" s="43">
        <v>4361</v>
      </c>
      <c r="E2" s="44">
        <v>6385</v>
      </c>
      <c r="F2" s="45"/>
      <c r="G2" s="45"/>
    </row>
    <row r="3" spans="1:7" ht="13.8" customHeight="1" x14ac:dyDescent="0.25">
      <c r="A3" s="42">
        <v>2</v>
      </c>
      <c r="B3" s="42" t="s">
        <v>178</v>
      </c>
      <c r="C3" s="42" t="s">
        <v>179</v>
      </c>
      <c r="D3" s="44">
        <v>5442</v>
      </c>
      <c r="E3" s="44">
        <v>3364</v>
      </c>
      <c r="F3" s="45"/>
      <c r="G3" s="45"/>
    </row>
    <row r="4" spans="1:7" ht="13.8" customHeight="1" x14ac:dyDescent="0.25">
      <c r="A4" s="42">
        <v>3</v>
      </c>
      <c r="B4" s="42" t="s">
        <v>180</v>
      </c>
      <c r="C4" s="42" t="s">
        <v>181</v>
      </c>
      <c r="D4" s="44">
        <v>3817</v>
      </c>
      <c r="E4" s="44">
        <v>6266</v>
      </c>
      <c r="F4" s="45"/>
      <c r="G4" s="45"/>
    </row>
    <row r="5" spans="1:7" ht="13.8" customHeight="1" x14ac:dyDescent="0.25">
      <c r="A5" s="42">
        <v>4</v>
      </c>
      <c r="B5" s="42" t="s">
        <v>182</v>
      </c>
      <c r="C5" s="42" t="s">
        <v>183</v>
      </c>
      <c r="D5" s="44">
        <v>3135</v>
      </c>
      <c r="E5" s="44">
        <v>5036</v>
      </c>
      <c r="F5" s="45"/>
      <c r="G5" s="45"/>
    </row>
    <row r="6" spans="1:7" ht="13.8" customHeight="1" x14ac:dyDescent="0.25">
      <c r="A6" s="42">
        <v>5</v>
      </c>
      <c r="B6" s="42" t="s">
        <v>184</v>
      </c>
      <c r="C6" s="42" t="s">
        <v>185</v>
      </c>
      <c r="D6" s="44">
        <v>7061</v>
      </c>
      <c r="E6" s="44">
        <v>6874</v>
      </c>
      <c r="F6" s="45"/>
      <c r="G6" s="45"/>
    </row>
    <row r="7" spans="1:7" ht="13.8" customHeight="1" x14ac:dyDescent="0.25">
      <c r="A7" s="42">
        <v>6</v>
      </c>
      <c r="B7" s="42" t="s">
        <v>186</v>
      </c>
      <c r="C7" s="42" t="s">
        <v>187</v>
      </c>
      <c r="D7" s="44">
        <v>3107</v>
      </c>
      <c r="E7" s="44">
        <v>4358</v>
      </c>
      <c r="F7" s="45"/>
      <c r="G7" s="45"/>
    </row>
    <row r="8" spans="1:7" ht="13.8" customHeight="1" x14ac:dyDescent="0.25">
      <c r="A8" s="42">
        <v>7</v>
      </c>
      <c r="B8" s="42" t="s">
        <v>188</v>
      </c>
      <c r="C8" s="42" t="s">
        <v>189</v>
      </c>
      <c r="D8" s="44">
        <v>4214</v>
      </c>
      <c r="E8" s="44">
        <v>4698</v>
      </c>
      <c r="F8" s="45"/>
      <c r="G8" s="45"/>
    </row>
    <row r="9" spans="1:7" ht="13.8" customHeight="1" x14ac:dyDescent="0.25">
      <c r="A9" s="42">
        <v>8</v>
      </c>
      <c r="B9" s="42" t="s">
        <v>190</v>
      </c>
      <c r="C9" s="42" t="s">
        <v>191</v>
      </c>
      <c r="D9" s="44">
        <v>3289</v>
      </c>
      <c r="E9" s="44">
        <v>3342</v>
      </c>
      <c r="F9" s="45"/>
      <c r="G9" s="45"/>
    </row>
    <row r="10" spans="1:7" ht="13.8" customHeight="1" x14ac:dyDescent="0.25">
      <c r="A10" s="42">
        <v>9</v>
      </c>
      <c r="B10" s="42" t="s">
        <v>192</v>
      </c>
      <c r="C10" s="42" t="s">
        <v>193</v>
      </c>
      <c r="D10" s="44">
        <v>4884</v>
      </c>
      <c r="E10" s="44">
        <v>3515</v>
      </c>
      <c r="F10" s="45"/>
      <c r="G10" s="45"/>
    </row>
    <row r="11" spans="1:7" ht="13.8" customHeight="1" x14ac:dyDescent="0.25">
      <c r="A11" s="42">
        <v>10</v>
      </c>
      <c r="B11" s="42" t="s">
        <v>194</v>
      </c>
      <c r="C11" s="42" t="s">
        <v>195</v>
      </c>
      <c r="D11" s="44">
        <v>3757</v>
      </c>
      <c r="E11" s="44">
        <v>5263</v>
      </c>
      <c r="F11" s="45"/>
      <c r="G11" s="45"/>
    </row>
    <row r="12" spans="1:7" ht="13.8" customHeight="1" x14ac:dyDescent="0.25">
      <c r="A12" s="42">
        <v>11</v>
      </c>
      <c r="B12" s="42" t="s">
        <v>196</v>
      </c>
      <c r="C12" s="42" t="s">
        <v>197</v>
      </c>
      <c r="D12" s="44">
        <v>7016</v>
      </c>
      <c r="E12" s="44">
        <v>4680</v>
      </c>
      <c r="F12" s="45"/>
      <c r="G12" s="45"/>
    </row>
    <row r="13" spans="1:7" ht="13.8" customHeight="1" x14ac:dyDescent="0.25">
      <c r="A13" s="42">
        <v>12</v>
      </c>
      <c r="B13" s="42" t="s">
        <v>198</v>
      </c>
      <c r="C13" s="42" t="s">
        <v>199</v>
      </c>
      <c r="D13" s="44">
        <v>6654</v>
      </c>
      <c r="E13" s="44">
        <v>7439</v>
      </c>
      <c r="F13" s="45"/>
      <c r="G13" s="45"/>
    </row>
    <row r="14" spans="1:7" ht="13.8" customHeight="1" x14ac:dyDescent="0.25">
      <c r="A14" s="42">
        <v>13</v>
      </c>
      <c r="B14" s="42" t="s">
        <v>200</v>
      </c>
      <c r="C14" s="42" t="s">
        <v>201</v>
      </c>
      <c r="D14" s="44">
        <v>5152</v>
      </c>
      <c r="E14" s="44">
        <v>4937</v>
      </c>
      <c r="F14" s="45"/>
      <c r="G14" s="45"/>
    </row>
    <row r="15" spans="1:7" ht="13.8" customHeight="1" x14ac:dyDescent="0.25">
      <c r="A15" s="42">
        <v>14</v>
      </c>
      <c r="B15" s="42" t="s">
        <v>202</v>
      </c>
      <c r="C15" s="42" t="s">
        <v>203</v>
      </c>
      <c r="D15" s="44">
        <v>7442</v>
      </c>
      <c r="E15" s="44">
        <v>3034</v>
      </c>
      <c r="F15" s="45"/>
      <c r="G15" s="45"/>
    </row>
    <row r="16" spans="1:7" ht="13.8" customHeight="1" x14ac:dyDescent="0.25">
      <c r="A16" s="42">
        <v>15</v>
      </c>
      <c r="B16" s="42" t="s">
        <v>204</v>
      </c>
      <c r="C16" s="42" t="s">
        <v>205</v>
      </c>
      <c r="D16" s="44">
        <v>6364</v>
      </c>
      <c r="E16" s="44">
        <v>7383</v>
      </c>
      <c r="F16" s="45"/>
      <c r="G16" s="45"/>
    </row>
    <row r="17" spans="1:7" ht="13.8" customHeight="1" x14ac:dyDescent="0.25">
      <c r="A17" s="42">
        <v>16</v>
      </c>
      <c r="B17" s="42" t="s">
        <v>206</v>
      </c>
      <c r="C17" s="42" t="s">
        <v>207</v>
      </c>
      <c r="D17" s="44">
        <v>3130</v>
      </c>
      <c r="E17" s="44">
        <v>6507</v>
      </c>
      <c r="F17" s="45"/>
      <c r="G17" s="45"/>
    </row>
    <row r="18" spans="1:7" ht="13.8" customHeight="1" x14ac:dyDescent="0.25">
      <c r="A18" s="42">
        <v>17</v>
      </c>
      <c r="B18" s="42" t="s">
        <v>208</v>
      </c>
      <c r="C18" s="42" t="s">
        <v>209</v>
      </c>
      <c r="D18" s="44">
        <v>6188</v>
      </c>
      <c r="E18" s="44">
        <v>5604</v>
      </c>
      <c r="F18" s="45"/>
      <c r="G18" s="45"/>
    </row>
    <row r="19" spans="1:7" ht="13.8" customHeight="1" x14ac:dyDescent="0.25">
      <c r="A19" s="42">
        <v>18</v>
      </c>
      <c r="B19" s="42" t="s">
        <v>210</v>
      </c>
      <c r="C19" s="42" t="s">
        <v>211</v>
      </c>
      <c r="D19" s="44">
        <v>6812</v>
      </c>
      <c r="E19" s="44">
        <v>6167</v>
      </c>
      <c r="F19" s="45"/>
      <c r="G19" s="45"/>
    </row>
    <row r="20" spans="1:7" ht="13.8" customHeight="1" x14ac:dyDescent="0.25">
      <c r="A20" s="42">
        <v>19</v>
      </c>
      <c r="B20" s="42" t="s">
        <v>212</v>
      </c>
      <c r="C20" s="42" t="s">
        <v>213</v>
      </c>
      <c r="D20" s="44">
        <v>7423</v>
      </c>
      <c r="E20" s="44">
        <v>5072</v>
      </c>
      <c r="F20" s="45"/>
      <c r="G20" s="45"/>
    </row>
    <row r="21" spans="1:7" ht="13.8" customHeight="1" x14ac:dyDescent="0.25">
      <c r="A21" s="42">
        <v>20</v>
      </c>
      <c r="B21" s="42" t="s">
        <v>214</v>
      </c>
      <c r="C21" s="42" t="s">
        <v>215</v>
      </c>
      <c r="D21" s="44">
        <v>4905</v>
      </c>
      <c r="E21" s="44">
        <v>4196</v>
      </c>
      <c r="F21" s="45"/>
      <c r="G21" s="45"/>
    </row>
    <row r="22" spans="1:7" ht="13.8" customHeight="1" x14ac:dyDescent="0.25">
      <c r="A22" s="42">
        <v>21</v>
      </c>
      <c r="B22" s="42" t="s">
        <v>204</v>
      </c>
      <c r="C22" s="42" t="s">
        <v>205</v>
      </c>
      <c r="D22" s="44">
        <v>7034</v>
      </c>
      <c r="E22" s="44">
        <v>6882</v>
      </c>
      <c r="F22" s="45"/>
      <c r="G22" s="45"/>
    </row>
    <row r="23" spans="1:7" ht="13.8" customHeight="1" x14ac:dyDescent="0.25">
      <c r="A23" s="42">
        <v>22</v>
      </c>
      <c r="B23" s="42" t="s">
        <v>216</v>
      </c>
      <c r="C23" s="42" t="s">
        <v>217</v>
      </c>
      <c r="D23" s="44">
        <v>4976</v>
      </c>
      <c r="E23" s="44">
        <v>5638</v>
      </c>
      <c r="F23" s="45"/>
      <c r="G23" s="45"/>
    </row>
    <row r="24" spans="1:7" ht="13.8" customHeight="1" x14ac:dyDescent="0.25">
      <c r="A24" s="42">
        <v>23</v>
      </c>
      <c r="B24" s="42" t="s">
        <v>218</v>
      </c>
      <c r="C24" s="42" t="s">
        <v>219</v>
      </c>
      <c r="D24" s="44">
        <v>4387</v>
      </c>
      <c r="E24" s="44">
        <v>4559</v>
      </c>
      <c r="F24" s="45"/>
      <c r="G24" s="45"/>
    </row>
    <row r="25" spans="1:7" ht="13.8" customHeight="1" x14ac:dyDescent="0.25">
      <c r="A25" s="42">
        <v>24</v>
      </c>
      <c r="B25" s="42" t="s">
        <v>220</v>
      </c>
      <c r="C25" s="42" t="s">
        <v>221</v>
      </c>
      <c r="D25" s="44">
        <v>6815</v>
      </c>
      <c r="E25" s="44">
        <v>6947</v>
      </c>
      <c r="F25" s="45"/>
      <c r="G25" s="45"/>
    </row>
    <row r="26" spans="1:7" ht="13.8" customHeight="1" x14ac:dyDescent="0.25">
      <c r="A26" s="42">
        <v>25</v>
      </c>
      <c r="B26" s="42" t="s">
        <v>222</v>
      </c>
      <c r="C26" s="42" t="s">
        <v>223</v>
      </c>
      <c r="D26" s="44">
        <v>3877</v>
      </c>
      <c r="E26" s="44">
        <v>4061</v>
      </c>
      <c r="F26" s="45"/>
      <c r="G26" s="45"/>
    </row>
    <row r="27" spans="1:7" ht="13.8" customHeight="1" x14ac:dyDescent="0.25">
      <c r="A27" s="42">
        <v>26</v>
      </c>
      <c r="B27" s="42" t="s">
        <v>224</v>
      </c>
      <c r="C27" s="42" t="s">
        <v>225</v>
      </c>
      <c r="D27" s="44">
        <v>3564</v>
      </c>
      <c r="E27" s="44">
        <v>4429</v>
      </c>
      <c r="F27" s="45"/>
      <c r="G27" s="45"/>
    </row>
    <row r="28" spans="1:7" ht="13.8" customHeight="1" x14ac:dyDescent="0.25">
      <c r="A28" s="42">
        <v>27</v>
      </c>
      <c r="B28" s="42" t="s">
        <v>226</v>
      </c>
      <c r="C28" s="42" t="s">
        <v>227</v>
      </c>
      <c r="D28" s="44">
        <v>7129</v>
      </c>
      <c r="E28" s="44">
        <v>6713</v>
      </c>
      <c r="F28" s="45"/>
      <c r="G28" s="45"/>
    </row>
    <row r="29" spans="1:7" ht="13.8" customHeight="1" x14ac:dyDescent="0.25">
      <c r="A29" s="42">
        <v>28</v>
      </c>
      <c r="B29" s="42" t="s">
        <v>228</v>
      </c>
      <c r="C29" s="42" t="s">
        <v>229</v>
      </c>
      <c r="D29" s="44">
        <v>7121</v>
      </c>
      <c r="E29" s="44">
        <v>3840</v>
      </c>
      <c r="F29" s="45"/>
      <c r="G29" s="45"/>
    </row>
    <row r="30" spans="1:7" ht="13.8" customHeight="1" x14ac:dyDescent="0.25">
      <c r="A30" s="42">
        <v>29</v>
      </c>
      <c r="B30" s="42" t="s">
        <v>230</v>
      </c>
      <c r="C30" s="42" t="s">
        <v>231</v>
      </c>
      <c r="D30" s="44">
        <v>3535</v>
      </c>
      <c r="E30" s="44">
        <v>6098</v>
      </c>
      <c r="F30" s="45"/>
      <c r="G30" s="45"/>
    </row>
    <row r="31" spans="1:7" ht="13.8" customHeight="1" x14ac:dyDescent="0.25">
      <c r="A31" s="42">
        <v>30</v>
      </c>
      <c r="B31" s="42" t="s">
        <v>232</v>
      </c>
      <c r="C31" s="42" t="s">
        <v>233</v>
      </c>
      <c r="D31" s="44">
        <v>7037</v>
      </c>
      <c r="E31" s="44">
        <v>3092</v>
      </c>
      <c r="F31" s="45"/>
      <c r="G31" s="45"/>
    </row>
    <row r="33" spans="3:7" x14ac:dyDescent="0.25">
      <c r="C33" s="46"/>
      <c r="F33" s="46"/>
      <c r="G33" s="46"/>
    </row>
    <row r="37" spans="3:7" x14ac:dyDescent="0.25">
      <c r="C37" s="47"/>
      <c r="F37" s="47"/>
      <c r="G37" s="47"/>
    </row>
    <row r="38" spans="3:7" x14ac:dyDescent="0.25">
      <c r="C38" s="47"/>
      <c r="F38" s="47"/>
      <c r="G38" s="47"/>
    </row>
    <row r="39" spans="3:7" x14ac:dyDescent="0.25">
      <c r="C39" s="47"/>
      <c r="F39" s="47"/>
      <c r="G39" s="47"/>
    </row>
    <row r="40" spans="3:7" x14ac:dyDescent="0.25">
      <c r="C40" s="47"/>
      <c r="F40" s="47"/>
      <c r="G40" s="47"/>
    </row>
    <row r="41" spans="3:7" x14ac:dyDescent="0.25">
      <c r="C41" s="47"/>
      <c r="F41" s="47"/>
      <c r="G41" s="47"/>
    </row>
    <row r="42" spans="3:7" x14ac:dyDescent="0.25">
      <c r="C42" s="47"/>
      <c r="F42" s="47"/>
      <c r="G42" s="47"/>
    </row>
  </sheetData>
  <pageMargins left="0.75" right="0.75" top="1" bottom="1" header="0.5" footer="0.5"/>
  <pageSetup paperSize="9"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8973B-F258-43BE-8DEB-B18723E540A9}">
  <sheetPr codeName="Arkusz6">
    <tabColor rgb="FF263C8E"/>
  </sheetPr>
  <dimension ref="B3:T21"/>
  <sheetViews>
    <sheetView workbookViewId="0"/>
  </sheetViews>
  <sheetFormatPr defaultRowHeight="14.4" x14ac:dyDescent="0.3"/>
  <cols>
    <col min="1" max="9" width="8.88671875" style="1"/>
    <col min="10" max="10" width="14.109375" style="1" customWidth="1"/>
    <col min="11" max="11" width="11.44140625" style="1" customWidth="1"/>
    <col min="12" max="12" width="15.5546875" style="14" bestFit="1" customWidth="1"/>
    <col min="13" max="14" width="8.88671875" style="14"/>
    <col min="15" max="16384" width="8.88671875" style="1"/>
  </cols>
  <sheetData>
    <row r="3" spans="10:20" x14ac:dyDescent="0.3">
      <c r="J3" s="3"/>
      <c r="K3" s="3"/>
      <c r="L3" s="53" t="s">
        <v>2</v>
      </c>
      <c r="M3" s="4" t="s">
        <v>3</v>
      </c>
      <c r="N3" s="4"/>
      <c r="O3" s="3"/>
      <c r="P3" s="3"/>
      <c r="Q3" s="3"/>
      <c r="R3" s="3"/>
    </row>
    <row r="4" spans="10:20" x14ac:dyDescent="0.3">
      <c r="J4" s="3"/>
      <c r="K4" s="3"/>
      <c r="L4" s="53"/>
      <c r="M4" s="4" t="s">
        <v>4</v>
      </c>
      <c r="N4" s="4"/>
      <c r="O4" s="3"/>
      <c r="P4" s="3"/>
      <c r="Q4" s="3"/>
      <c r="R4" s="3"/>
    </row>
    <row r="5" spans="10:20" x14ac:dyDescent="0.3">
      <c r="J5" s="3"/>
      <c r="K5" s="3"/>
      <c r="L5" s="53"/>
      <c r="M5" s="4" t="s">
        <v>5</v>
      </c>
      <c r="N5" s="4"/>
      <c r="O5" s="3"/>
      <c r="P5" s="3"/>
      <c r="Q5" s="3"/>
      <c r="R5" s="3"/>
    </row>
    <row r="6" spans="10:20" x14ac:dyDescent="0.3">
      <c r="J6" s="3"/>
      <c r="K6" s="3"/>
      <c r="L6" s="53"/>
      <c r="M6" s="4" t="s">
        <v>6</v>
      </c>
      <c r="N6" s="4"/>
      <c r="O6" s="3"/>
      <c r="P6" s="3"/>
      <c r="Q6" s="3"/>
      <c r="R6" s="3"/>
    </row>
    <row r="7" spans="10:20" x14ac:dyDescent="0.3">
      <c r="J7" s="3"/>
      <c r="K7" s="3"/>
      <c r="L7" s="53"/>
      <c r="M7" s="4" t="s">
        <v>7</v>
      </c>
      <c r="N7" s="4"/>
      <c r="O7" s="3"/>
      <c r="P7" s="3"/>
      <c r="Q7" s="3"/>
      <c r="R7" s="3"/>
    </row>
    <row r="8" spans="10:20" x14ac:dyDescent="0.3">
      <c r="J8" s="3"/>
      <c r="K8" s="3"/>
      <c r="L8" s="53"/>
      <c r="M8" s="4" t="s">
        <v>8</v>
      </c>
      <c r="N8" s="4"/>
      <c r="O8" s="3"/>
      <c r="P8" s="3"/>
      <c r="Q8" s="3"/>
      <c r="R8" s="3"/>
    </row>
    <row r="9" spans="10:20" x14ac:dyDescent="0.3">
      <c r="J9" s="3"/>
      <c r="K9" s="3"/>
      <c r="L9" s="53"/>
      <c r="M9" s="4" t="s">
        <v>9</v>
      </c>
      <c r="N9" s="4"/>
      <c r="O9" s="3"/>
      <c r="P9" s="3"/>
      <c r="Q9" s="3"/>
      <c r="R9" s="3"/>
    </row>
    <row r="10" spans="10:20" x14ac:dyDescent="0.3">
      <c r="J10" s="3"/>
      <c r="K10" s="3"/>
      <c r="L10" s="53"/>
      <c r="M10" s="4" t="s">
        <v>10</v>
      </c>
      <c r="N10" s="4"/>
      <c r="O10" s="3"/>
      <c r="P10" s="3"/>
      <c r="Q10" s="3"/>
      <c r="R10" s="3"/>
    </row>
    <row r="11" spans="10:20" x14ac:dyDescent="0.3">
      <c r="J11" s="3"/>
      <c r="K11" s="3"/>
      <c r="L11" s="53"/>
      <c r="M11" s="4" t="s">
        <v>11</v>
      </c>
      <c r="N11" s="4"/>
      <c r="O11" s="3"/>
      <c r="P11" s="3"/>
      <c r="Q11" s="3"/>
      <c r="R11" s="3"/>
      <c r="S11"/>
    </row>
    <row r="12" spans="10:20" x14ac:dyDescent="0.3">
      <c r="J12" s="3"/>
      <c r="K12" s="3"/>
      <c r="L12" s="53"/>
      <c r="M12" s="4" t="s">
        <v>12</v>
      </c>
      <c r="N12" s="4"/>
      <c r="O12" s="3"/>
      <c r="P12" s="3"/>
      <c r="Q12" s="3"/>
      <c r="R12" s="3"/>
    </row>
    <row r="13" spans="10:20" x14ac:dyDescent="0.3">
      <c r="J13" s="3"/>
      <c r="K13" s="3"/>
      <c r="L13" s="53"/>
      <c r="M13" s="4" t="s">
        <v>13</v>
      </c>
      <c r="N13" s="4"/>
      <c r="O13" s="3"/>
      <c r="P13" s="3"/>
      <c r="Q13" s="3"/>
      <c r="R13" s="3"/>
      <c r="T13"/>
    </row>
    <row r="14" spans="10:20" x14ac:dyDescent="0.3">
      <c r="J14" s="3"/>
      <c r="K14" s="3"/>
      <c r="L14" s="53"/>
      <c r="M14" s="4" t="s">
        <v>14</v>
      </c>
      <c r="N14" s="4"/>
      <c r="O14" s="3"/>
      <c r="P14" s="3"/>
      <c r="Q14" s="3"/>
      <c r="R14" s="3"/>
    </row>
    <row r="15" spans="10:20" ht="27" customHeight="1" x14ac:dyDescent="0.3">
      <c r="J15" s="7"/>
      <c r="K15" s="7"/>
      <c r="L15" s="54" t="s">
        <v>15</v>
      </c>
      <c r="M15" s="8" t="s">
        <v>3</v>
      </c>
      <c r="N15" s="8"/>
      <c r="O15" s="7"/>
      <c r="P15" s="7"/>
      <c r="Q15" s="7"/>
      <c r="R15" s="7"/>
    </row>
    <row r="16" spans="10:20" ht="27" customHeight="1" x14ac:dyDescent="0.3">
      <c r="J16" s="7"/>
      <c r="K16" s="7"/>
      <c r="L16" s="54"/>
      <c r="M16" s="8" t="s">
        <v>5</v>
      </c>
      <c r="N16" s="8"/>
      <c r="O16" s="7"/>
      <c r="P16" s="7"/>
      <c r="Q16" s="7"/>
      <c r="R16" s="7"/>
    </row>
    <row r="17" spans="2:18" ht="27" customHeight="1" thickBot="1" x14ac:dyDescent="0.35">
      <c r="B17" s="52" t="s">
        <v>0</v>
      </c>
      <c r="C17" s="52"/>
      <c r="D17" s="52"/>
      <c r="E17" s="52"/>
      <c r="F17" s="52"/>
      <c r="G17" s="52"/>
      <c r="J17" s="5"/>
      <c r="K17" s="5"/>
      <c r="L17" s="55" t="s">
        <v>16</v>
      </c>
      <c r="M17" s="6" t="s">
        <v>3</v>
      </c>
      <c r="N17" s="6"/>
      <c r="O17" s="5"/>
      <c r="P17" s="5"/>
      <c r="Q17" s="5"/>
      <c r="R17" s="5"/>
    </row>
    <row r="18" spans="2:18" ht="27" customHeight="1" thickBot="1" x14ac:dyDescent="0.5">
      <c r="B18" s="56" t="s">
        <v>1</v>
      </c>
      <c r="C18" s="57"/>
      <c r="D18" s="57"/>
      <c r="E18" s="57"/>
      <c r="F18" s="57"/>
      <c r="G18" s="58"/>
      <c r="J18" s="5"/>
      <c r="K18" s="5"/>
      <c r="L18" s="55"/>
      <c r="M18" s="6" t="s">
        <v>5</v>
      </c>
      <c r="N18" s="6"/>
      <c r="O18" s="5"/>
      <c r="P18" s="5"/>
      <c r="Q18" s="5"/>
      <c r="R18" s="5"/>
    </row>
    <row r="19" spans="2:18" ht="36.6" customHeight="1" x14ac:dyDescent="0.45">
      <c r="C19" s="2"/>
      <c r="J19" s="31"/>
      <c r="K19" s="31"/>
      <c r="L19" s="32" t="s">
        <v>17</v>
      </c>
      <c r="M19" s="32" t="s">
        <v>18</v>
      </c>
      <c r="N19" s="32"/>
      <c r="O19" s="31"/>
      <c r="P19" s="31"/>
      <c r="Q19" s="31"/>
      <c r="R19" s="31"/>
    </row>
    <row r="20" spans="2:18" ht="36.6" customHeight="1" x14ac:dyDescent="0.3">
      <c r="J20" s="9"/>
      <c r="K20" s="9"/>
      <c r="L20" s="10" t="s">
        <v>19</v>
      </c>
      <c r="M20" s="10" t="s">
        <v>20</v>
      </c>
      <c r="N20" s="10"/>
      <c r="O20" s="11"/>
      <c r="P20" s="11"/>
      <c r="Q20" s="11"/>
      <c r="R20" s="11"/>
    </row>
    <row r="21" spans="2:18" ht="34.799999999999997" customHeight="1" x14ac:dyDescent="0.3">
      <c r="J21" s="12"/>
      <c r="K21" s="12"/>
      <c r="L21" s="13" t="s">
        <v>21</v>
      </c>
      <c r="M21" s="13" t="s">
        <v>22</v>
      </c>
      <c r="N21" s="13"/>
      <c r="O21" s="12"/>
      <c r="P21" s="12"/>
      <c r="Q21" s="12"/>
      <c r="R21" s="12"/>
    </row>
  </sheetData>
  <mergeCells count="5">
    <mergeCell ref="L3:L14"/>
    <mergeCell ref="L15:L16"/>
    <mergeCell ref="L17:L18"/>
    <mergeCell ref="B18:G18"/>
    <mergeCell ref="B17:G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60A8B-EFEF-4652-8E43-29DCC07BB8D3}">
  <sheetPr>
    <tabColor rgb="FF263C8E"/>
  </sheetPr>
  <dimension ref="A1"/>
  <sheetViews>
    <sheetView showGridLines="0" zoomScale="70" zoomScaleNormal="7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C0208-753E-4798-94FF-9B32D6910419}">
  <sheetPr codeName="Arkusz2">
    <tabColor rgb="FFED1B5F"/>
  </sheetPr>
  <dimension ref="A1:K58"/>
  <sheetViews>
    <sheetView workbookViewId="0">
      <selection activeCell="J21" sqref="J21"/>
    </sheetView>
  </sheetViews>
  <sheetFormatPr defaultColWidth="12.44140625" defaultRowHeight="15.6" x14ac:dyDescent="0.3"/>
  <cols>
    <col min="1" max="1" width="16.88671875" style="17" customWidth="1"/>
    <col min="2" max="2" width="19.109375" style="17" customWidth="1"/>
    <col min="3" max="3" width="18.5546875" style="17" bestFit="1" customWidth="1"/>
    <col min="4" max="4" width="10.88671875" style="17" bestFit="1" customWidth="1"/>
    <col min="5" max="5" width="7.21875" style="65" customWidth="1"/>
    <col min="6" max="6" width="13.77734375" style="62" bestFit="1" customWidth="1"/>
    <col min="7" max="8" width="12.44140625" style="17"/>
    <col min="9" max="9" width="16.5546875" style="17" bestFit="1" customWidth="1"/>
    <col min="10" max="10" width="20.88671875" style="17" bestFit="1" customWidth="1"/>
    <col min="11" max="16384" width="12.44140625" style="17"/>
  </cols>
  <sheetData>
    <row r="1" spans="1:11" x14ac:dyDescent="0.3">
      <c r="A1" s="15" t="s">
        <v>23</v>
      </c>
      <c r="B1" s="16" t="s">
        <v>24</v>
      </c>
      <c r="C1" s="16" t="s">
        <v>25</v>
      </c>
      <c r="D1" s="16" t="s">
        <v>26</v>
      </c>
      <c r="E1" s="63" t="s">
        <v>27</v>
      </c>
      <c r="F1" s="66" t="s">
        <v>28</v>
      </c>
    </row>
    <row r="2" spans="1:11" x14ac:dyDescent="0.3">
      <c r="A2" s="18" t="s">
        <v>29</v>
      </c>
      <c r="B2" s="24">
        <v>42098</v>
      </c>
      <c r="C2" s="19" t="s">
        <v>30</v>
      </c>
      <c r="D2" s="19" t="s">
        <v>31</v>
      </c>
      <c r="E2" s="64">
        <v>32</v>
      </c>
      <c r="F2" s="61">
        <v>6435</v>
      </c>
      <c r="I2" s="20" t="s">
        <v>32</v>
      </c>
      <c r="K2" s="62">
        <v>6435</v>
      </c>
    </row>
    <row r="3" spans="1:11" x14ac:dyDescent="0.3">
      <c r="A3" s="18" t="s">
        <v>33</v>
      </c>
      <c r="B3" s="24">
        <v>43293</v>
      </c>
      <c r="C3" s="19" t="s">
        <v>34</v>
      </c>
      <c r="D3" s="19" t="s">
        <v>31</v>
      </c>
      <c r="E3" s="64">
        <v>25</v>
      </c>
      <c r="F3" s="61">
        <v>7714</v>
      </c>
      <c r="I3" s="21" t="s">
        <v>39</v>
      </c>
      <c r="J3" s="23">
        <f>SUM(F2:F41)</f>
        <v>277189</v>
      </c>
    </row>
    <row r="4" spans="1:11" x14ac:dyDescent="0.3">
      <c r="A4" s="18" t="s">
        <v>36</v>
      </c>
      <c r="B4" s="24">
        <v>45246</v>
      </c>
      <c r="C4" s="19" t="s">
        <v>37</v>
      </c>
      <c r="D4" s="19" t="s">
        <v>38</v>
      </c>
      <c r="E4" s="64">
        <v>36</v>
      </c>
      <c r="F4" s="61">
        <v>5488</v>
      </c>
      <c r="I4" s="21" t="s">
        <v>35</v>
      </c>
    </row>
    <row r="5" spans="1:11" x14ac:dyDescent="0.3">
      <c r="A5" s="18" t="s">
        <v>40</v>
      </c>
      <c r="B5" s="24">
        <v>42537</v>
      </c>
      <c r="C5" s="19" t="s">
        <v>41</v>
      </c>
      <c r="D5" s="19" t="s">
        <v>31</v>
      </c>
      <c r="E5" s="64">
        <v>25</v>
      </c>
      <c r="F5" s="61">
        <v>5954</v>
      </c>
      <c r="I5" s="22" t="s">
        <v>234</v>
      </c>
    </row>
    <row r="6" spans="1:11" x14ac:dyDescent="0.3">
      <c r="A6" s="18" t="s">
        <v>42</v>
      </c>
      <c r="B6" s="24">
        <v>43774</v>
      </c>
      <c r="C6" s="19" t="s">
        <v>43</v>
      </c>
      <c r="D6" s="19" t="s">
        <v>31</v>
      </c>
      <c r="E6" s="64">
        <v>58</v>
      </c>
      <c r="F6" s="61">
        <v>8018</v>
      </c>
    </row>
    <row r="7" spans="1:11" x14ac:dyDescent="0.3">
      <c r="A7" s="18" t="s">
        <v>44</v>
      </c>
      <c r="B7" s="24">
        <v>44091</v>
      </c>
      <c r="C7" s="19" t="s">
        <v>45</v>
      </c>
      <c r="D7" s="19" t="s">
        <v>38</v>
      </c>
      <c r="E7" s="64">
        <v>24</v>
      </c>
      <c r="F7" s="61">
        <v>9822</v>
      </c>
    </row>
    <row r="8" spans="1:11" x14ac:dyDescent="0.3">
      <c r="A8" s="18" t="s">
        <v>46</v>
      </c>
      <c r="B8" s="24">
        <v>45186</v>
      </c>
      <c r="C8" s="19" t="s">
        <v>47</v>
      </c>
      <c r="D8" s="19" t="s">
        <v>31</v>
      </c>
      <c r="E8" s="64">
        <v>56</v>
      </c>
      <c r="F8" s="61">
        <v>5517</v>
      </c>
    </row>
    <row r="9" spans="1:11" x14ac:dyDescent="0.3">
      <c r="A9" s="18" t="s">
        <v>48</v>
      </c>
      <c r="B9" s="24">
        <v>44150</v>
      </c>
      <c r="C9" s="19" t="s">
        <v>49</v>
      </c>
      <c r="D9" s="19" t="s">
        <v>31</v>
      </c>
      <c r="E9" s="64">
        <v>27</v>
      </c>
      <c r="F9" s="61">
        <v>5043</v>
      </c>
      <c r="I9" s="23"/>
    </row>
    <row r="10" spans="1:11" x14ac:dyDescent="0.3">
      <c r="A10" s="18" t="s">
        <v>50</v>
      </c>
      <c r="B10" s="24">
        <v>42205</v>
      </c>
      <c r="C10" s="19" t="s">
        <v>51</v>
      </c>
      <c r="D10" s="19" t="s">
        <v>31</v>
      </c>
      <c r="E10" s="64">
        <v>40</v>
      </c>
      <c r="F10" s="61">
        <v>4535</v>
      </c>
    </row>
    <row r="11" spans="1:11" x14ac:dyDescent="0.3">
      <c r="A11" s="18" t="s">
        <v>52</v>
      </c>
      <c r="B11" s="24">
        <v>44307</v>
      </c>
      <c r="C11" s="19" t="s">
        <v>53</v>
      </c>
      <c r="D11" s="19" t="s">
        <v>31</v>
      </c>
      <c r="E11" s="64">
        <v>39</v>
      </c>
      <c r="F11" s="61">
        <v>5197</v>
      </c>
      <c r="I11" s="67" t="s">
        <v>236</v>
      </c>
      <c r="J11" t="s">
        <v>238</v>
      </c>
      <c r="K11"/>
    </row>
    <row r="12" spans="1:11" x14ac:dyDescent="0.3">
      <c r="A12" s="18" t="s">
        <v>54</v>
      </c>
      <c r="B12" s="24">
        <v>43771</v>
      </c>
      <c r="C12" s="19" t="s">
        <v>55</v>
      </c>
      <c r="D12" s="19" t="s">
        <v>38</v>
      </c>
      <c r="E12" s="64">
        <v>38</v>
      </c>
      <c r="F12" s="61">
        <v>7106</v>
      </c>
      <c r="I12" s="68" t="s">
        <v>31</v>
      </c>
      <c r="J12" s="69">
        <v>35.1</v>
      </c>
      <c r="K12"/>
    </row>
    <row r="13" spans="1:11" x14ac:dyDescent="0.3">
      <c r="A13" s="18" t="s">
        <v>56</v>
      </c>
      <c r="B13" s="24">
        <v>43231</v>
      </c>
      <c r="C13" s="19" t="s">
        <v>57</v>
      </c>
      <c r="D13" s="19" t="s">
        <v>31</v>
      </c>
      <c r="E13" s="64">
        <v>32</v>
      </c>
      <c r="F13" s="61">
        <v>7322</v>
      </c>
      <c r="I13" s="68" t="s">
        <v>38</v>
      </c>
      <c r="J13" s="69">
        <v>31.4</v>
      </c>
      <c r="K13"/>
    </row>
    <row r="14" spans="1:11" x14ac:dyDescent="0.3">
      <c r="A14" s="18" t="s">
        <v>58</v>
      </c>
      <c r="B14" s="24">
        <v>44960</v>
      </c>
      <c r="C14" s="19" t="s">
        <v>59</v>
      </c>
      <c r="D14" s="19" t="s">
        <v>38</v>
      </c>
      <c r="E14" s="64">
        <v>26</v>
      </c>
      <c r="F14" s="61">
        <v>4725</v>
      </c>
      <c r="I14" s="68" t="s">
        <v>237</v>
      </c>
      <c r="J14" s="69">
        <v>34.174999999999997</v>
      </c>
      <c r="K14"/>
    </row>
    <row r="15" spans="1:11" x14ac:dyDescent="0.3">
      <c r="A15" s="18" t="s">
        <v>60</v>
      </c>
      <c r="B15" s="24">
        <v>42231</v>
      </c>
      <c r="C15" s="19" t="s">
        <v>61</v>
      </c>
      <c r="D15" s="19" t="s">
        <v>31</v>
      </c>
      <c r="E15" s="64">
        <v>31</v>
      </c>
      <c r="F15" s="61">
        <v>5440</v>
      </c>
      <c r="I15"/>
      <c r="J15"/>
      <c r="K15"/>
    </row>
    <row r="16" spans="1:11" x14ac:dyDescent="0.3">
      <c r="A16" s="18" t="s">
        <v>62</v>
      </c>
      <c r="B16" s="24">
        <v>44974</v>
      </c>
      <c r="C16" s="19" t="s">
        <v>63</v>
      </c>
      <c r="D16" s="19" t="s">
        <v>31</v>
      </c>
      <c r="E16" s="64">
        <v>28</v>
      </c>
      <c r="F16" s="61">
        <v>8069</v>
      </c>
      <c r="I16"/>
      <c r="J16"/>
      <c r="K16"/>
    </row>
    <row r="17" spans="1:11" x14ac:dyDescent="0.3">
      <c r="A17" s="18" t="s">
        <v>64</v>
      </c>
      <c r="B17" s="24">
        <v>42311</v>
      </c>
      <c r="C17" s="19" t="s">
        <v>65</v>
      </c>
      <c r="D17" s="19" t="s">
        <v>31</v>
      </c>
      <c r="E17" s="64">
        <v>26</v>
      </c>
      <c r="F17" s="61">
        <v>5395</v>
      </c>
      <c r="I17" s="67" t="s">
        <v>236</v>
      </c>
      <c r="J17" t="s">
        <v>248</v>
      </c>
      <c r="K17"/>
    </row>
    <row r="18" spans="1:11" x14ac:dyDescent="0.3">
      <c r="A18" s="18" t="s">
        <v>66</v>
      </c>
      <c r="B18" s="24">
        <v>44341</v>
      </c>
      <c r="C18" s="19" t="s">
        <v>67</v>
      </c>
      <c r="D18" s="19" t="s">
        <v>31</v>
      </c>
      <c r="E18" s="64">
        <v>46</v>
      </c>
      <c r="F18" s="61">
        <v>4244</v>
      </c>
      <c r="I18" s="68" t="s">
        <v>239</v>
      </c>
      <c r="J18" s="69">
        <v>7</v>
      </c>
      <c r="K18"/>
    </row>
    <row r="19" spans="1:11" x14ac:dyDescent="0.3">
      <c r="A19" s="18" t="s">
        <v>68</v>
      </c>
      <c r="B19" s="24">
        <v>42364</v>
      </c>
      <c r="C19" s="19" t="s">
        <v>69</v>
      </c>
      <c r="D19" s="19" t="s">
        <v>31</v>
      </c>
      <c r="E19" s="64">
        <v>37</v>
      </c>
      <c r="F19" s="61">
        <v>7486</v>
      </c>
      <c r="I19" s="68" t="s">
        <v>240</v>
      </c>
      <c r="J19" s="69">
        <v>4</v>
      </c>
      <c r="K19"/>
    </row>
    <row r="20" spans="1:11" x14ac:dyDescent="0.3">
      <c r="A20" s="18" t="s">
        <v>70</v>
      </c>
      <c r="B20" s="24">
        <v>44520</v>
      </c>
      <c r="C20" s="19" t="s">
        <v>71</v>
      </c>
      <c r="D20" s="19" t="s">
        <v>31</v>
      </c>
      <c r="E20" s="64">
        <v>52</v>
      </c>
      <c r="F20" s="61">
        <v>7225</v>
      </c>
      <c r="I20" s="68" t="s">
        <v>241</v>
      </c>
      <c r="J20" s="69">
        <v>2</v>
      </c>
      <c r="K20"/>
    </row>
    <row r="21" spans="1:11" x14ac:dyDescent="0.3">
      <c r="A21" s="18" t="s">
        <v>72</v>
      </c>
      <c r="B21" s="24">
        <v>42331</v>
      </c>
      <c r="C21" s="19" t="s">
        <v>73</v>
      </c>
      <c r="D21" s="19" t="s">
        <v>31</v>
      </c>
      <c r="E21" s="64">
        <v>46</v>
      </c>
      <c r="F21" s="61">
        <v>9289</v>
      </c>
      <c r="I21" s="68" t="s">
        <v>242</v>
      </c>
      <c r="J21" s="69">
        <v>6</v>
      </c>
      <c r="K21"/>
    </row>
    <row r="22" spans="1:11" x14ac:dyDescent="0.3">
      <c r="A22" s="18" t="s">
        <v>74</v>
      </c>
      <c r="B22" s="24">
        <v>44260</v>
      </c>
      <c r="C22" s="19" t="s">
        <v>75</v>
      </c>
      <c r="D22" s="19" t="s">
        <v>31</v>
      </c>
      <c r="E22" s="64">
        <v>42</v>
      </c>
      <c r="F22" s="61">
        <v>7958</v>
      </c>
      <c r="I22" s="68" t="s">
        <v>243</v>
      </c>
      <c r="J22" s="69">
        <v>5</v>
      </c>
      <c r="K22"/>
    </row>
    <row r="23" spans="1:11" x14ac:dyDescent="0.3">
      <c r="A23" s="18" t="s">
        <v>76</v>
      </c>
      <c r="B23" s="24">
        <v>43313</v>
      </c>
      <c r="C23" s="19" t="s">
        <v>77</v>
      </c>
      <c r="D23" s="19" t="s">
        <v>31</v>
      </c>
      <c r="E23" s="64">
        <v>29</v>
      </c>
      <c r="F23" s="61">
        <v>5477</v>
      </c>
      <c r="I23" s="68" t="s">
        <v>244</v>
      </c>
      <c r="J23" s="69">
        <v>3</v>
      </c>
      <c r="K23"/>
    </row>
    <row r="24" spans="1:11" x14ac:dyDescent="0.3">
      <c r="A24" s="18" t="s">
        <v>78</v>
      </c>
      <c r="B24" s="24">
        <v>42492</v>
      </c>
      <c r="C24" s="19" t="s">
        <v>79</v>
      </c>
      <c r="D24" s="19" t="s">
        <v>31</v>
      </c>
      <c r="E24" s="64">
        <v>23</v>
      </c>
      <c r="F24" s="61">
        <v>7065</v>
      </c>
      <c r="I24" s="68" t="s">
        <v>245</v>
      </c>
      <c r="J24" s="69">
        <v>5</v>
      </c>
      <c r="K24"/>
    </row>
    <row r="25" spans="1:11" x14ac:dyDescent="0.3">
      <c r="A25" s="18" t="s">
        <v>80</v>
      </c>
      <c r="B25" s="24">
        <v>44573</v>
      </c>
      <c r="C25" s="19" t="s">
        <v>81</v>
      </c>
      <c r="D25" s="19" t="s">
        <v>38</v>
      </c>
      <c r="E25" s="64">
        <v>41</v>
      </c>
      <c r="F25" s="61">
        <v>6314</v>
      </c>
      <c r="I25" s="68" t="s">
        <v>246</v>
      </c>
      <c r="J25" s="69">
        <v>1</v>
      </c>
      <c r="K25"/>
    </row>
    <row r="26" spans="1:11" x14ac:dyDescent="0.3">
      <c r="A26" s="18" t="s">
        <v>82</v>
      </c>
      <c r="B26" s="24">
        <v>42745</v>
      </c>
      <c r="C26" s="19" t="s">
        <v>83</v>
      </c>
      <c r="D26" s="19" t="s">
        <v>31</v>
      </c>
      <c r="E26" s="64">
        <v>37</v>
      </c>
      <c r="F26" s="61">
        <v>6851</v>
      </c>
      <c r="I26" s="68" t="s">
        <v>247</v>
      </c>
      <c r="J26" s="69">
        <v>7</v>
      </c>
      <c r="K26"/>
    </row>
    <row r="27" spans="1:11" x14ac:dyDescent="0.3">
      <c r="A27" s="18" t="s">
        <v>84</v>
      </c>
      <c r="B27" s="24">
        <v>42560</v>
      </c>
      <c r="C27" s="19" t="s">
        <v>85</v>
      </c>
      <c r="D27" s="19" t="s">
        <v>31</v>
      </c>
      <c r="E27" s="64">
        <v>34</v>
      </c>
      <c r="F27" s="61">
        <v>7323</v>
      </c>
      <c r="I27" s="68" t="s">
        <v>237</v>
      </c>
      <c r="J27" s="69">
        <v>40</v>
      </c>
      <c r="K27"/>
    </row>
    <row r="28" spans="1:11" x14ac:dyDescent="0.3">
      <c r="A28" s="18" t="s">
        <v>86</v>
      </c>
      <c r="B28" s="24">
        <v>42458</v>
      </c>
      <c r="C28" s="19" t="s">
        <v>87</v>
      </c>
      <c r="D28" s="19" t="s">
        <v>31</v>
      </c>
      <c r="E28" s="64">
        <v>26</v>
      </c>
      <c r="F28" s="61">
        <v>8234</v>
      </c>
      <c r="I28"/>
      <c r="J28"/>
      <c r="K28"/>
    </row>
    <row r="29" spans="1:11" x14ac:dyDescent="0.3">
      <c r="A29" s="18" t="s">
        <v>88</v>
      </c>
      <c r="B29" s="24">
        <v>43699</v>
      </c>
      <c r="C29" s="19" t="s">
        <v>89</v>
      </c>
      <c r="D29" s="19" t="s">
        <v>31</v>
      </c>
      <c r="E29" s="64">
        <v>35</v>
      </c>
      <c r="F29" s="61">
        <v>4347</v>
      </c>
      <c r="I29"/>
      <c r="J29"/>
      <c r="K29"/>
    </row>
    <row r="30" spans="1:11" x14ac:dyDescent="0.3">
      <c r="A30" s="18" t="s">
        <v>90</v>
      </c>
      <c r="B30" s="24">
        <v>42969</v>
      </c>
      <c r="C30" s="19" t="s">
        <v>91</v>
      </c>
      <c r="D30" s="19" t="s">
        <v>38</v>
      </c>
      <c r="E30" s="64">
        <v>36</v>
      </c>
      <c r="F30" s="61">
        <v>6568</v>
      </c>
      <c r="I30"/>
      <c r="J30"/>
      <c r="K30"/>
    </row>
    <row r="31" spans="1:11" x14ac:dyDescent="0.3">
      <c r="A31" s="18" t="s">
        <v>92</v>
      </c>
      <c r="B31" s="24">
        <v>45129</v>
      </c>
      <c r="C31" s="19" t="s">
        <v>93</v>
      </c>
      <c r="D31" s="19" t="s">
        <v>31</v>
      </c>
      <c r="E31" s="64">
        <v>29</v>
      </c>
      <c r="F31" s="61">
        <v>9074</v>
      </c>
      <c r="I31"/>
      <c r="J31"/>
      <c r="K31"/>
    </row>
    <row r="32" spans="1:11" x14ac:dyDescent="0.3">
      <c r="A32" s="18" t="s">
        <v>94</v>
      </c>
      <c r="B32" s="24">
        <v>42214</v>
      </c>
      <c r="C32" s="19" t="s">
        <v>95</v>
      </c>
      <c r="D32" s="19" t="s">
        <v>31</v>
      </c>
      <c r="E32" s="64">
        <v>27</v>
      </c>
      <c r="F32" s="61">
        <v>5846</v>
      </c>
      <c r="I32"/>
      <c r="J32"/>
      <c r="K32"/>
    </row>
    <row r="33" spans="1:11" x14ac:dyDescent="0.3">
      <c r="A33" s="18" t="s">
        <v>96</v>
      </c>
      <c r="B33" s="24">
        <v>43574</v>
      </c>
      <c r="C33" s="19" t="s">
        <v>97</v>
      </c>
      <c r="D33" s="19" t="s">
        <v>31</v>
      </c>
      <c r="E33" s="64">
        <v>25</v>
      </c>
      <c r="F33" s="61">
        <v>4278</v>
      </c>
      <c r="I33"/>
      <c r="J33"/>
      <c r="K33"/>
    </row>
    <row r="34" spans="1:11" x14ac:dyDescent="0.3">
      <c r="A34" s="18" t="s">
        <v>98</v>
      </c>
      <c r="B34" s="24">
        <v>43436</v>
      </c>
      <c r="C34" s="19" t="s">
        <v>99</v>
      </c>
      <c r="D34" s="19" t="s">
        <v>31</v>
      </c>
      <c r="E34" s="64">
        <v>36</v>
      </c>
      <c r="F34" s="61">
        <v>6589</v>
      </c>
      <c r="I34"/>
      <c r="J34"/>
      <c r="K34"/>
    </row>
    <row r="35" spans="1:11" x14ac:dyDescent="0.3">
      <c r="A35" s="18" t="s">
        <v>100</v>
      </c>
      <c r="B35" s="24">
        <v>45178</v>
      </c>
      <c r="C35" s="19" t="s">
        <v>101</v>
      </c>
      <c r="D35" s="19" t="s">
        <v>38</v>
      </c>
      <c r="E35" s="64">
        <v>37</v>
      </c>
      <c r="F35" s="61">
        <v>9822</v>
      </c>
      <c r="I35"/>
    </row>
    <row r="36" spans="1:11" x14ac:dyDescent="0.3">
      <c r="A36" s="18" t="s">
        <v>102</v>
      </c>
      <c r="B36" s="24">
        <v>43272</v>
      </c>
      <c r="C36" s="19" t="s">
        <v>103</v>
      </c>
      <c r="D36" s="19" t="s">
        <v>38</v>
      </c>
      <c r="E36" s="64">
        <v>26</v>
      </c>
      <c r="F36" s="61">
        <v>8001</v>
      </c>
      <c r="I36"/>
    </row>
    <row r="37" spans="1:11" x14ac:dyDescent="0.3">
      <c r="A37" s="18" t="s">
        <v>104</v>
      </c>
      <c r="B37" s="24">
        <v>43463</v>
      </c>
      <c r="C37" s="19" t="s">
        <v>105</v>
      </c>
      <c r="D37" s="19" t="s">
        <v>31</v>
      </c>
      <c r="E37" s="64">
        <v>37</v>
      </c>
      <c r="F37" s="61">
        <v>8214</v>
      </c>
      <c r="I37"/>
    </row>
    <row r="38" spans="1:11" x14ac:dyDescent="0.3">
      <c r="A38" s="18" t="s">
        <v>106</v>
      </c>
      <c r="B38" s="24">
        <v>43820</v>
      </c>
      <c r="C38" s="19" t="s">
        <v>107</v>
      </c>
      <c r="D38" s="19" t="s">
        <v>38</v>
      </c>
      <c r="E38" s="64">
        <v>24</v>
      </c>
      <c r="F38" s="61">
        <v>9517</v>
      </c>
      <c r="I38"/>
    </row>
    <row r="39" spans="1:11" x14ac:dyDescent="0.3">
      <c r="A39" s="18" t="s">
        <v>108</v>
      </c>
      <c r="B39" s="24">
        <v>45195</v>
      </c>
      <c r="C39" s="19" t="s">
        <v>109</v>
      </c>
      <c r="D39" s="19" t="s">
        <v>31</v>
      </c>
      <c r="E39" s="64">
        <v>39</v>
      </c>
      <c r="F39" s="61">
        <v>8608</v>
      </c>
      <c r="I39"/>
    </row>
    <row r="40" spans="1:11" x14ac:dyDescent="0.3">
      <c r="A40" s="18" t="s">
        <v>110</v>
      </c>
      <c r="B40" s="24">
        <v>43915</v>
      </c>
      <c r="C40" s="19" t="s">
        <v>111</v>
      </c>
      <c r="D40" s="19" t="s">
        <v>38</v>
      </c>
      <c r="E40" s="64">
        <v>26</v>
      </c>
      <c r="F40" s="61">
        <v>7582</v>
      </c>
      <c r="I40"/>
    </row>
    <row r="41" spans="1:11" x14ac:dyDescent="0.3">
      <c r="A41" s="18" t="s">
        <v>112</v>
      </c>
      <c r="B41" s="24">
        <v>44466</v>
      </c>
      <c r="C41" s="19" t="s">
        <v>113</v>
      </c>
      <c r="D41" s="19" t="s">
        <v>31</v>
      </c>
      <c r="E41" s="64">
        <v>34</v>
      </c>
      <c r="F41" s="61">
        <v>9497</v>
      </c>
      <c r="I41"/>
    </row>
    <row r="42" spans="1:11" x14ac:dyDescent="0.3">
      <c r="I42"/>
    </row>
    <row r="43" spans="1:11" x14ac:dyDescent="0.3">
      <c r="I43"/>
    </row>
    <row r="44" spans="1:11" x14ac:dyDescent="0.3">
      <c r="I44"/>
    </row>
    <row r="45" spans="1:11" x14ac:dyDescent="0.3">
      <c r="I45"/>
    </row>
    <row r="46" spans="1:11" x14ac:dyDescent="0.3">
      <c r="I46"/>
    </row>
    <row r="47" spans="1:11" x14ac:dyDescent="0.3">
      <c r="I47"/>
    </row>
    <row r="48" spans="1:11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</sheetData>
  <autoFilter ref="A1:F1" xr:uid="{80BC0208-753E-4798-94FF-9B32D6910419}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F8242-E101-489E-87C7-AA0F94E65E36}">
  <sheetPr codeName="Arkusz3">
    <tabColor rgb="FF263C8E"/>
  </sheetPr>
  <dimension ref="A1:K41"/>
  <sheetViews>
    <sheetView workbookViewId="0">
      <selection activeCell="D1" sqref="D1:D1048576"/>
    </sheetView>
  </sheetViews>
  <sheetFormatPr defaultColWidth="12.44140625" defaultRowHeight="15.6" x14ac:dyDescent="0.3"/>
  <cols>
    <col min="1" max="1" width="13.109375" style="17" bestFit="1" customWidth="1"/>
    <col min="2" max="2" width="15.88671875" style="17" bestFit="1" customWidth="1"/>
    <col min="3" max="3" width="18.5546875" style="17" bestFit="1" customWidth="1"/>
    <col min="4" max="4" width="10.88671875" style="17" bestFit="1" customWidth="1"/>
    <col min="5" max="5" width="7.21875" style="17" customWidth="1"/>
    <col min="6" max="6" width="13.77734375" style="17" bestFit="1" customWidth="1"/>
    <col min="7" max="7" width="10.88671875" style="17" bestFit="1" customWidth="1"/>
    <col min="8" max="8" width="9.77734375" style="17" bestFit="1" customWidth="1"/>
    <col min="9" max="9" width="7.109375" style="17" bestFit="1" customWidth="1"/>
    <col min="10" max="10" width="31.88671875" style="17" bestFit="1" customWidth="1"/>
    <col min="11" max="16384" width="12.44140625" style="17"/>
  </cols>
  <sheetData>
    <row r="1" spans="1:11" x14ac:dyDescent="0.3">
      <c r="A1" s="15" t="s">
        <v>23</v>
      </c>
      <c r="B1" s="16" t="s">
        <v>24</v>
      </c>
      <c r="C1" s="16" t="s">
        <v>25</v>
      </c>
      <c r="D1" s="16" t="s">
        <v>26</v>
      </c>
      <c r="E1" s="16" t="s">
        <v>27</v>
      </c>
      <c r="F1" s="16" t="s">
        <v>28</v>
      </c>
      <c r="G1" s="16" t="s">
        <v>114</v>
      </c>
      <c r="H1" s="16" t="s">
        <v>115</v>
      </c>
      <c r="I1" s="16" t="s">
        <v>116</v>
      </c>
      <c r="J1" s="16" t="s">
        <v>117</v>
      </c>
      <c r="K1" s="17" t="s">
        <v>25</v>
      </c>
    </row>
    <row r="2" spans="1:11" x14ac:dyDescent="0.3">
      <c r="A2" s="18" t="s">
        <v>29</v>
      </c>
      <c r="B2" s="24">
        <v>42098</v>
      </c>
      <c r="C2" s="19" t="s">
        <v>30</v>
      </c>
      <c r="D2" s="19" t="s">
        <v>31</v>
      </c>
      <c r="E2" s="19">
        <v>32</v>
      </c>
      <c r="F2" s="19">
        <v>6435</v>
      </c>
      <c r="G2" s="19" t="s">
        <v>249</v>
      </c>
      <c r="H2" s="19" t="s">
        <v>289</v>
      </c>
      <c r="I2" s="19" t="s">
        <v>329</v>
      </c>
      <c r="J2" s="19" t="s">
        <v>368</v>
      </c>
      <c r="K2" s="17" t="s">
        <v>30</v>
      </c>
    </row>
    <row r="3" spans="1:11" x14ac:dyDescent="0.3">
      <c r="A3" s="18" t="s">
        <v>33</v>
      </c>
      <c r="B3" s="24">
        <v>43293</v>
      </c>
      <c r="C3" s="19" t="s">
        <v>34</v>
      </c>
      <c r="D3" s="19" t="s">
        <v>31</v>
      </c>
      <c r="E3" s="19">
        <v>25</v>
      </c>
      <c r="F3" s="19">
        <v>7714</v>
      </c>
      <c r="G3" s="19" t="s">
        <v>250</v>
      </c>
      <c r="H3" s="19" t="s">
        <v>290</v>
      </c>
      <c r="I3" s="19" t="s">
        <v>330</v>
      </c>
      <c r="J3" s="19" t="s">
        <v>369</v>
      </c>
      <c r="K3" s="17" t="s">
        <v>34</v>
      </c>
    </row>
    <row r="4" spans="1:11" x14ac:dyDescent="0.3">
      <c r="A4" s="18" t="s">
        <v>36</v>
      </c>
      <c r="B4" s="24">
        <v>45246</v>
      </c>
      <c r="C4" s="19" t="s">
        <v>37</v>
      </c>
      <c r="D4" s="19" t="s">
        <v>38</v>
      </c>
      <c r="E4" s="19">
        <v>36</v>
      </c>
      <c r="F4" s="19">
        <v>5488</v>
      </c>
      <c r="G4" s="19" t="s">
        <v>251</v>
      </c>
      <c r="H4" s="19" t="s">
        <v>291</v>
      </c>
      <c r="I4" s="19" t="s">
        <v>331</v>
      </c>
      <c r="J4" s="19" t="s">
        <v>370</v>
      </c>
      <c r="K4" s="17" t="s">
        <v>37</v>
      </c>
    </row>
    <row r="5" spans="1:11" x14ac:dyDescent="0.3">
      <c r="A5" s="18" t="s">
        <v>40</v>
      </c>
      <c r="B5" s="24">
        <v>42537</v>
      </c>
      <c r="C5" s="19" t="s">
        <v>41</v>
      </c>
      <c r="D5" s="19" t="s">
        <v>31</v>
      </c>
      <c r="E5" s="19">
        <v>25</v>
      </c>
      <c r="F5" s="19">
        <v>5954</v>
      </c>
      <c r="G5" s="19" t="s">
        <v>252</v>
      </c>
      <c r="H5" s="19" t="s">
        <v>292</v>
      </c>
      <c r="I5" s="19" t="s">
        <v>332</v>
      </c>
      <c r="J5" s="19" t="s">
        <v>371</v>
      </c>
      <c r="K5" s="17" t="s">
        <v>41</v>
      </c>
    </row>
    <row r="6" spans="1:11" x14ac:dyDescent="0.3">
      <c r="A6" s="18" t="s">
        <v>42</v>
      </c>
      <c r="B6" s="24">
        <v>43774</v>
      </c>
      <c r="C6" s="19" t="s">
        <v>43</v>
      </c>
      <c r="D6" s="19" t="s">
        <v>31</v>
      </c>
      <c r="E6" s="19">
        <v>58</v>
      </c>
      <c r="F6" s="19">
        <v>8018</v>
      </c>
      <c r="G6" s="19" t="s">
        <v>253</v>
      </c>
      <c r="H6" s="19" t="s">
        <v>293</v>
      </c>
      <c r="I6" s="19" t="s">
        <v>333</v>
      </c>
      <c r="J6" s="19" t="s">
        <v>372</v>
      </c>
      <c r="K6" s="17" t="s">
        <v>43</v>
      </c>
    </row>
    <row r="7" spans="1:11" x14ac:dyDescent="0.3">
      <c r="A7" s="18" t="s">
        <v>44</v>
      </c>
      <c r="B7" s="24">
        <v>44091</v>
      </c>
      <c r="C7" s="19" t="s">
        <v>45</v>
      </c>
      <c r="D7" s="19" t="s">
        <v>38</v>
      </c>
      <c r="E7" s="19">
        <v>24</v>
      </c>
      <c r="F7" s="19">
        <v>9822</v>
      </c>
      <c r="G7" s="19" t="s">
        <v>254</v>
      </c>
      <c r="H7" s="19" t="s">
        <v>294</v>
      </c>
      <c r="I7" s="19" t="s">
        <v>334</v>
      </c>
      <c r="J7" s="19" t="s">
        <v>373</v>
      </c>
      <c r="K7" s="17" t="s">
        <v>45</v>
      </c>
    </row>
    <row r="8" spans="1:11" x14ac:dyDescent="0.3">
      <c r="A8" s="18" t="s">
        <v>46</v>
      </c>
      <c r="B8" s="24">
        <v>45186</v>
      </c>
      <c r="C8" s="19" t="s">
        <v>47</v>
      </c>
      <c r="D8" s="19" t="s">
        <v>31</v>
      </c>
      <c r="E8" s="19">
        <v>56</v>
      </c>
      <c r="F8" s="19">
        <v>5517</v>
      </c>
      <c r="G8" s="19" t="s">
        <v>255</v>
      </c>
      <c r="H8" s="19" t="s">
        <v>295</v>
      </c>
      <c r="I8" s="19" t="s">
        <v>335</v>
      </c>
      <c r="J8" s="19" t="s">
        <v>374</v>
      </c>
      <c r="K8" s="17" t="s">
        <v>47</v>
      </c>
    </row>
    <row r="9" spans="1:11" x14ac:dyDescent="0.3">
      <c r="A9" s="18" t="s">
        <v>48</v>
      </c>
      <c r="B9" s="24">
        <v>44150</v>
      </c>
      <c r="C9" s="19" t="s">
        <v>49</v>
      </c>
      <c r="D9" s="19" t="s">
        <v>31</v>
      </c>
      <c r="E9" s="19">
        <v>27</v>
      </c>
      <c r="F9" s="19">
        <v>5043</v>
      </c>
      <c r="G9" s="19" t="s">
        <v>256</v>
      </c>
      <c r="H9" s="19" t="s">
        <v>296</v>
      </c>
      <c r="I9" s="19" t="s">
        <v>336</v>
      </c>
      <c r="J9" s="19" t="s">
        <v>375</v>
      </c>
      <c r="K9" s="17" t="s">
        <v>49</v>
      </c>
    </row>
    <row r="10" spans="1:11" x14ac:dyDescent="0.3">
      <c r="A10" s="18" t="s">
        <v>50</v>
      </c>
      <c r="B10" s="24">
        <v>42205</v>
      </c>
      <c r="C10" s="19" t="s">
        <v>51</v>
      </c>
      <c r="D10" s="19" t="s">
        <v>31</v>
      </c>
      <c r="E10" s="19">
        <v>40</v>
      </c>
      <c r="F10" s="19">
        <v>4535</v>
      </c>
      <c r="G10" s="19" t="s">
        <v>257</v>
      </c>
      <c r="H10" s="19" t="s">
        <v>297</v>
      </c>
      <c r="I10" s="19" t="s">
        <v>337</v>
      </c>
      <c r="J10" s="19" t="s">
        <v>376</v>
      </c>
      <c r="K10" s="17" t="s">
        <v>51</v>
      </c>
    </row>
    <row r="11" spans="1:11" x14ac:dyDescent="0.3">
      <c r="A11" s="18" t="s">
        <v>52</v>
      </c>
      <c r="B11" s="24">
        <v>44307</v>
      </c>
      <c r="C11" s="19" t="s">
        <v>53</v>
      </c>
      <c r="D11" s="19" t="s">
        <v>31</v>
      </c>
      <c r="E11" s="19">
        <v>39</v>
      </c>
      <c r="F11" s="19">
        <v>5197</v>
      </c>
      <c r="G11" s="19" t="s">
        <v>258</v>
      </c>
      <c r="H11" s="19" t="s">
        <v>298</v>
      </c>
      <c r="I11" s="19" t="s">
        <v>338</v>
      </c>
      <c r="J11" s="19" t="s">
        <v>377</v>
      </c>
      <c r="K11" s="17" t="s">
        <v>53</v>
      </c>
    </row>
    <row r="12" spans="1:11" x14ac:dyDescent="0.3">
      <c r="A12" s="18" t="s">
        <v>54</v>
      </c>
      <c r="B12" s="24">
        <v>43771</v>
      </c>
      <c r="C12" s="19" t="s">
        <v>55</v>
      </c>
      <c r="D12" s="19" t="s">
        <v>38</v>
      </c>
      <c r="E12" s="19">
        <v>38</v>
      </c>
      <c r="F12" s="19">
        <v>7106</v>
      </c>
      <c r="G12" s="19" t="s">
        <v>259</v>
      </c>
      <c r="H12" s="19" t="s">
        <v>299</v>
      </c>
      <c r="I12" s="19" t="s">
        <v>339</v>
      </c>
      <c r="J12" s="19" t="s">
        <v>378</v>
      </c>
      <c r="K12" s="17" t="s">
        <v>55</v>
      </c>
    </row>
    <row r="13" spans="1:11" x14ac:dyDescent="0.3">
      <c r="A13" s="18" t="s">
        <v>56</v>
      </c>
      <c r="B13" s="24">
        <v>43231</v>
      </c>
      <c r="C13" s="19" t="s">
        <v>57</v>
      </c>
      <c r="D13" s="19" t="s">
        <v>31</v>
      </c>
      <c r="E13" s="19">
        <v>32</v>
      </c>
      <c r="F13" s="19">
        <v>7322</v>
      </c>
      <c r="G13" s="19" t="s">
        <v>260</v>
      </c>
      <c r="H13" s="19" t="s">
        <v>300</v>
      </c>
      <c r="I13" s="19" t="s">
        <v>340</v>
      </c>
      <c r="J13" s="19" t="s">
        <v>379</v>
      </c>
      <c r="K13" s="17" t="s">
        <v>57</v>
      </c>
    </row>
    <row r="14" spans="1:11" x14ac:dyDescent="0.3">
      <c r="A14" s="18" t="s">
        <v>58</v>
      </c>
      <c r="B14" s="24">
        <v>44960</v>
      </c>
      <c r="C14" s="19" t="s">
        <v>59</v>
      </c>
      <c r="D14" s="19" t="s">
        <v>38</v>
      </c>
      <c r="E14" s="19">
        <v>26</v>
      </c>
      <c r="F14" s="19">
        <v>4725</v>
      </c>
      <c r="G14" s="19" t="s">
        <v>261</v>
      </c>
      <c r="H14" s="19" t="s">
        <v>301</v>
      </c>
      <c r="I14" s="19" t="s">
        <v>341</v>
      </c>
      <c r="J14" s="19" t="s">
        <v>380</v>
      </c>
      <c r="K14" s="17" t="s">
        <v>59</v>
      </c>
    </row>
    <row r="15" spans="1:11" x14ac:dyDescent="0.3">
      <c r="A15" s="18" t="s">
        <v>60</v>
      </c>
      <c r="B15" s="24">
        <v>42231</v>
      </c>
      <c r="C15" s="19" t="s">
        <v>61</v>
      </c>
      <c r="D15" s="19" t="s">
        <v>31</v>
      </c>
      <c r="E15" s="19">
        <v>31</v>
      </c>
      <c r="F15" s="19">
        <v>5440</v>
      </c>
      <c r="G15" s="19" t="s">
        <v>262</v>
      </c>
      <c r="H15" s="19" t="s">
        <v>302</v>
      </c>
      <c r="I15" s="19" t="s">
        <v>332</v>
      </c>
      <c r="J15" s="19" t="s">
        <v>381</v>
      </c>
      <c r="K15" s="17" t="s">
        <v>61</v>
      </c>
    </row>
    <row r="16" spans="1:11" x14ac:dyDescent="0.3">
      <c r="A16" s="18" t="s">
        <v>62</v>
      </c>
      <c r="B16" s="24">
        <v>44974</v>
      </c>
      <c r="C16" s="19" t="s">
        <v>63</v>
      </c>
      <c r="D16" s="19" t="s">
        <v>31</v>
      </c>
      <c r="E16" s="19">
        <v>28</v>
      </c>
      <c r="F16" s="19">
        <v>8069</v>
      </c>
      <c r="G16" s="19" t="s">
        <v>263</v>
      </c>
      <c r="H16" s="19" t="s">
        <v>303</v>
      </c>
      <c r="I16" s="19" t="s">
        <v>342</v>
      </c>
      <c r="J16" s="19" t="s">
        <v>382</v>
      </c>
      <c r="K16" s="17" t="s">
        <v>63</v>
      </c>
    </row>
    <row r="17" spans="1:11" x14ac:dyDescent="0.3">
      <c r="A17" s="18" t="s">
        <v>64</v>
      </c>
      <c r="B17" s="24">
        <v>42311</v>
      </c>
      <c r="C17" s="19" t="s">
        <v>65</v>
      </c>
      <c r="D17" s="19" t="s">
        <v>31</v>
      </c>
      <c r="E17" s="19">
        <v>26</v>
      </c>
      <c r="F17" s="19">
        <v>5395</v>
      </c>
      <c r="G17" s="19" t="s">
        <v>264</v>
      </c>
      <c r="H17" s="19" t="s">
        <v>304</v>
      </c>
      <c r="I17" s="19" t="s">
        <v>343</v>
      </c>
      <c r="J17" s="19" t="s">
        <v>383</v>
      </c>
      <c r="K17" s="17" t="s">
        <v>65</v>
      </c>
    </row>
    <row r="18" spans="1:11" x14ac:dyDescent="0.3">
      <c r="A18" s="18" t="s">
        <v>66</v>
      </c>
      <c r="B18" s="24">
        <v>44341</v>
      </c>
      <c r="C18" s="19" t="s">
        <v>67</v>
      </c>
      <c r="D18" s="19" t="s">
        <v>31</v>
      </c>
      <c r="E18" s="19">
        <v>46</v>
      </c>
      <c r="F18" s="19">
        <v>4244</v>
      </c>
      <c r="G18" s="19" t="s">
        <v>265</v>
      </c>
      <c r="H18" s="19" t="s">
        <v>305</v>
      </c>
      <c r="I18" s="19" t="s">
        <v>344</v>
      </c>
      <c r="J18" s="19" t="s">
        <v>384</v>
      </c>
      <c r="K18" s="17" t="s">
        <v>67</v>
      </c>
    </row>
    <row r="19" spans="1:11" x14ac:dyDescent="0.3">
      <c r="A19" s="18" t="s">
        <v>68</v>
      </c>
      <c r="B19" s="24">
        <v>42364</v>
      </c>
      <c r="C19" s="19" t="s">
        <v>69</v>
      </c>
      <c r="D19" s="19" t="s">
        <v>31</v>
      </c>
      <c r="E19" s="19">
        <v>37</v>
      </c>
      <c r="F19" s="19">
        <v>7486</v>
      </c>
      <c r="G19" s="19" t="s">
        <v>266</v>
      </c>
      <c r="H19" s="19" t="s">
        <v>306</v>
      </c>
      <c r="I19" s="19" t="s">
        <v>345</v>
      </c>
      <c r="J19" s="19" t="s">
        <v>385</v>
      </c>
      <c r="K19" s="17" t="s">
        <v>69</v>
      </c>
    </row>
    <row r="20" spans="1:11" x14ac:dyDescent="0.3">
      <c r="A20" s="18" t="s">
        <v>70</v>
      </c>
      <c r="B20" s="24">
        <v>44520</v>
      </c>
      <c r="C20" s="19" t="s">
        <v>71</v>
      </c>
      <c r="D20" s="19" t="s">
        <v>31</v>
      </c>
      <c r="E20" s="19">
        <v>52</v>
      </c>
      <c r="F20" s="19">
        <v>7225</v>
      </c>
      <c r="G20" s="19" t="s">
        <v>267</v>
      </c>
      <c r="H20" s="19" t="s">
        <v>307</v>
      </c>
      <c r="I20" s="19" t="s">
        <v>346</v>
      </c>
      <c r="J20" s="19" t="s">
        <v>386</v>
      </c>
      <c r="K20" s="17" t="s">
        <v>71</v>
      </c>
    </row>
    <row r="21" spans="1:11" x14ac:dyDescent="0.3">
      <c r="A21" s="18" t="s">
        <v>72</v>
      </c>
      <c r="B21" s="24">
        <v>42331</v>
      </c>
      <c r="C21" s="19" t="s">
        <v>73</v>
      </c>
      <c r="D21" s="19" t="s">
        <v>31</v>
      </c>
      <c r="E21" s="19">
        <v>46</v>
      </c>
      <c r="F21" s="19">
        <v>9289</v>
      </c>
      <c r="G21" s="19" t="s">
        <v>268</v>
      </c>
      <c r="H21" s="19" t="s">
        <v>308</v>
      </c>
      <c r="I21" s="19" t="s">
        <v>347</v>
      </c>
      <c r="J21" s="19" t="s">
        <v>387</v>
      </c>
      <c r="K21" s="17" t="s">
        <v>73</v>
      </c>
    </row>
    <row r="22" spans="1:11" x14ac:dyDescent="0.3">
      <c r="A22" s="18" t="s">
        <v>74</v>
      </c>
      <c r="B22" s="24">
        <v>44260</v>
      </c>
      <c r="C22" s="19" t="s">
        <v>75</v>
      </c>
      <c r="D22" s="19" t="s">
        <v>31</v>
      </c>
      <c r="E22" s="19">
        <v>42</v>
      </c>
      <c r="F22" s="19">
        <v>7958</v>
      </c>
      <c r="G22" s="19" t="s">
        <v>269</v>
      </c>
      <c r="H22" s="19" t="s">
        <v>309</v>
      </c>
      <c r="I22" s="19" t="s">
        <v>348</v>
      </c>
      <c r="J22" s="19" t="s">
        <v>388</v>
      </c>
      <c r="K22" s="17" t="s">
        <v>75</v>
      </c>
    </row>
    <row r="23" spans="1:11" x14ac:dyDescent="0.3">
      <c r="A23" s="18" t="s">
        <v>76</v>
      </c>
      <c r="B23" s="24">
        <v>43313</v>
      </c>
      <c r="C23" s="19" t="s">
        <v>77</v>
      </c>
      <c r="D23" s="19" t="s">
        <v>31</v>
      </c>
      <c r="E23" s="19">
        <v>29</v>
      </c>
      <c r="F23" s="19">
        <v>5477</v>
      </c>
      <c r="G23" s="19" t="s">
        <v>270</v>
      </c>
      <c r="H23" s="19" t="s">
        <v>310</v>
      </c>
      <c r="I23" s="19" t="s">
        <v>349</v>
      </c>
      <c r="J23" s="19" t="s">
        <v>389</v>
      </c>
      <c r="K23" s="17" t="s">
        <v>77</v>
      </c>
    </row>
    <row r="24" spans="1:11" x14ac:dyDescent="0.3">
      <c r="A24" s="18" t="s">
        <v>78</v>
      </c>
      <c r="B24" s="24">
        <v>42492</v>
      </c>
      <c r="C24" s="19" t="s">
        <v>79</v>
      </c>
      <c r="D24" s="19" t="s">
        <v>31</v>
      </c>
      <c r="E24" s="19">
        <v>23</v>
      </c>
      <c r="F24" s="19">
        <v>7065</v>
      </c>
      <c r="G24" s="19" t="s">
        <v>271</v>
      </c>
      <c r="H24" s="19" t="s">
        <v>311</v>
      </c>
      <c r="I24" s="19" t="s">
        <v>350</v>
      </c>
      <c r="J24" s="19" t="s">
        <v>390</v>
      </c>
      <c r="K24" s="17" t="s">
        <v>79</v>
      </c>
    </row>
    <row r="25" spans="1:11" x14ac:dyDescent="0.3">
      <c r="A25" s="18" t="s">
        <v>80</v>
      </c>
      <c r="B25" s="24">
        <v>44573</v>
      </c>
      <c r="C25" s="19" t="s">
        <v>81</v>
      </c>
      <c r="D25" s="19" t="s">
        <v>38</v>
      </c>
      <c r="E25" s="19">
        <v>41</v>
      </c>
      <c r="F25" s="19">
        <v>6314</v>
      </c>
      <c r="G25" s="19" t="s">
        <v>272</v>
      </c>
      <c r="H25" s="19" t="s">
        <v>312</v>
      </c>
      <c r="I25" s="19" t="s">
        <v>351</v>
      </c>
      <c r="J25" s="19" t="s">
        <v>391</v>
      </c>
      <c r="K25" s="17" t="s">
        <v>81</v>
      </c>
    </row>
    <row r="26" spans="1:11" x14ac:dyDescent="0.3">
      <c r="A26" s="18" t="s">
        <v>82</v>
      </c>
      <c r="B26" s="24">
        <v>42745</v>
      </c>
      <c r="C26" s="19" t="s">
        <v>83</v>
      </c>
      <c r="D26" s="19" t="s">
        <v>31</v>
      </c>
      <c r="E26" s="19">
        <v>37</v>
      </c>
      <c r="F26" s="19">
        <v>6851</v>
      </c>
      <c r="G26" s="19" t="s">
        <v>273</v>
      </c>
      <c r="H26" s="19" t="s">
        <v>313</v>
      </c>
      <c r="I26" s="19" t="s">
        <v>352</v>
      </c>
      <c r="J26" s="19" t="s">
        <v>392</v>
      </c>
      <c r="K26" s="17" t="s">
        <v>83</v>
      </c>
    </row>
    <row r="27" spans="1:11" x14ac:dyDescent="0.3">
      <c r="A27" s="18" t="s">
        <v>84</v>
      </c>
      <c r="B27" s="24">
        <v>42560</v>
      </c>
      <c r="C27" s="19" t="s">
        <v>85</v>
      </c>
      <c r="D27" s="19" t="s">
        <v>31</v>
      </c>
      <c r="E27" s="19">
        <v>34</v>
      </c>
      <c r="F27" s="19">
        <v>7323</v>
      </c>
      <c r="G27" s="19" t="s">
        <v>274</v>
      </c>
      <c r="H27" s="19" t="s">
        <v>314</v>
      </c>
      <c r="I27" s="19" t="s">
        <v>353</v>
      </c>
      <c r="J27" s="19" t="s">
        <v>393</v>
      </c>
      <c r="K27" s="17" t="s">
        <v>85</v>
      </c>
    </row>
    <row r="28" spans="1:11" x14ac:dyDescent="0.3">
      <c r="A28" s="18" t="s">
        <v>86</v>
      </c>
      <c r="B28" s="24">
        <v>42458</v>
      </c>
      <c r="C28" s="19" t="s">
        <v>87</v>
      </c>
      <c r="D28" s="19" t="s">
        <v>31</v>
      </c>
      <c r="E28" s="19">
        <v>26</v>
      </c>
      <c r="F28" s="19">
        <v>8234</v>
      </c>
      <c r="G28" s="19" t="s">
        <v>275</v>
      </c>
      <c r="H28" s="19" t="s">
        <v>315</v>
      </c>
      <c r="I28" s="19" t="s">
        <v>354</v>
      </c>
      <c r="J28" s="19" t="s">
        <v>394</v>
      </c>
      <c r="K28" s="17" t="s">
        <v>87</v>
      </c>
    </row>
    <row r="29" spans="1:11" x14ac:dyDescent="0.3">
      <c r="A29" s="18" t="s">
        <v>88</v>
      </c>
      <c r="B29" s="24">
        <v>43699</v>
      </c>
      <c r="C29" s="19" t="s">
        <v>89</v>
      </c>
      <c r="D29" s="19" t="s">
        <v>31</v>
      </c>
      <c r="E29" s="19">
        <v>35</v>
      </c>
      <c r="F29" s="19">
        <v>4347</v>
      </c>
      <c r="G29" s="19" t="s">
        <v>276</v>
      </c>
      <c r="H29" s="19" t="s">
        <v>316</v>
      </c>
      <c r="I29" s="19" t="s">
        <v>355</v>
      </c>
      <c r="J29" s="19" t="s">
        <v>395</v>
      </c>
      <c r="K29" s="17" t="s">
        <v>89</v>
      </c>
    </row>
    <row r="30" spans="1:11" x14ac:dyDescent="0.3">
      <c r="A30" s="18" t="s">
        <v>90</v>
      </c>
      <c r="B30" s="24">
        <v>42969</v>
      </c>
      <c r="C30" s="19" t="s">
        <v>91</v>
      </c>
      <c r="D30" s="19" t="s">
        <v>38</v>
      </c>
      <c r="E30" s="19">
        <v>36</v>
      </c>
      <c r="F30" s="19">
        <v>6568</v>
      </c>
      <c r="G30" s="19" t="s">
        <v>277</v>
      </c>
      <c r="H30" s="19" t="s">
        <v>317</v>
      </c>
      <c r="I30" s="19" t="s">
        <v>356</v>
      </c>
      <c r="J30" s="19" t="s">
        <v>396</v>
      </c>
      <c r="K30" s="17" t="s">
        <v>91</v>
      </c>
    </row>
    <row r="31" spans="1:11" x14ac:dyDescent="0.3">
      <c r="A31" s="18" t="s">
        <v>92</v>
      </c>
      <c r="B31" s="24">
        <v>45129</v>
      </c>
      <c r="C31" s="19" t="s">
        <v>93</v>
      </c>
      <c r="D31" s="19" t="s">
        <v>31</v>
      </c>
      <c r="E31" s="19">
        <v>29</v>
      </c>
      <c r="F31" s="19">
        <v>9074</v>
      </c>
      <c r="G31" s="19" t="s">
        <v>278</v>
      </c>
      <c r="H31" s="19" t="s">
        <v>318</v>
      </c>
      <c r="I31" s="19" t="s">
        <v>357</v>
      </c>
      <c r="J31" s="19" t="s">
        <v>397</v>
      </c>
      <c r="K31" s="17" t="s">
        <v>93</v>
      </c>
    </row>
    <row r="32" spans="1:11" x14ac:dyDescent="0.3">
      <c r="A32" s="18" t="s">
        <v>94</v>
      </c>
      <c r="B32" s="24">
        <v>42214</v>
      </c>
      <c r="C32" s="19" t="s">
        <v>95</v>
      </c>
      <c r="D32" s="19" t="s">
        <v>31</v>
      </c>
      <c r="E32" s="19">
        <v>27</v>
      </c>
      <c r="F32" s="19">
        <v>5846</v>
      </c>
      <c r="G32" s="19" t="s">
        <v>279</v>
      </c>
      <c r="H32" s="19" t="s">
        <v>319</v>
      </c>
      <c r="I32" s="19" t="s">
        <v>358</v>
      </c>
      <c r="J32" s="19" t="s">
        <v>398</v>
      </c>
      <c r="K32" s="17" t="s">
        <v>95</v>
      </c>
    </row>
    <row r="33" spans="1:11" x14ac:dyDescent="0.3">
      <c r="A33" s="18" t="s">
        <v>96</v>
      </c>
      <c r="B33" s="24">
        <v>43574</v>
      </c>
      <c r="C33" s="19" t="s">
        <v>97</v>
      </c>
      <c r="D33" s="19" t="s">
        <v>31</v>
      </c>
      <c r="E33" s="19">
        <v>25</v>
      </c>
      <c r="F33" s="19">
        <v>4278</v>
      </c>
      <c r="G33" s="19" t="s">
        <v>280</v>
      </c>
      <c r="H33" s="19" t="s">
        <v>320</v>
      </c>
      <c r="I33" s="19" t="s">
        <v>359</v>
      </c>
      <c r="J33" s="19" t="s">
        <v>399</v>
      </c>
      <c r="K33" s="17" t="s">
        <v>97</v>
      </c>
    </row>
    <row r="34" spans="1:11" x14ac:dyDescent="0.3">
      <c r="A34" s="18" t="s">
        <v>98</v>
      </c>
      <c r="B34" s="24">
        <v>43436</v>
      </c>
      <c r="C34" s="19" t="s">
        <v>99</v>
      </c>
      <c r="D34" s="19" t="s">
        <v>31</v>
      </c>
      <c r="E34" s="19">
        <v>36</v>
      </c>
      <c r="F34" s="19">
        <v>6589</v>
      </c>
      <c r="G34" s="19" t="s">
        <v>281</v>
      </c>
      <c r="H34" s="19" t="s">
        <v>321</v>
      </c>
      <c r="I34" s="19" t="s">
        <v>360</v>
      </c>
      <c r="J34" s="19" t="s">
        <v>400</v>
      </c>
      <c r="K34" s="17" t="s">
        <v>99</v>
      </c>
    </row>
    <row r="35" spans="1:11" x14ac:dyDescent="0.3">
      <c r="A35" s="18" t="s">
        <v>100</v>
      </c>
      <c r="B35" s="24">
        <v>45178</v>
      </c>
      <c r="C35" s="19" t="s">
        <v>101</v>
      </c>
      <c r="D35" s="19" t="s">
        <v>38</v>
      </c>
      <c r="E35" s="19">
        <v>37</v>
      </c>
      <c r="F35" s="19">
        <v>9822</v>
      </c>
      <c r="G35" s="19" t="s">
        <v>282</v>
      </c>
      <c r="H35" s="19" t="s">
        <v>322</v>
      </c>
      <c r="I35" s="19" t="s">
        <v>361</v>
      </c>
      <c r="J35" s="19" t="s">
        <v>401</v>
      </c>
      <c r="K35" s="17" t="s">
        <v>101</v>
      </c>
    </row>
    <row r="36" spans="1:11" x14ac:dyDescent="0.3">
      <c r="A36" s="18" t="s">
        <v>102</v>
      </c>
      <c r="B36" s="24">
        <v>43272</v>
      </c>
      <c r="C36" s="19" t="s">
        <v>103</v>
      </c>
      <c r="D36" s="19" t="s">
        <v>38</v>
      </c>
      <c r="E36" s="19">
        <v>26</v>
      </c>
      <c r="F36" s="19">
        <v>8001</v>
      </c>
      <c r="G36" s="19" t="s">
        <v>283</v>
      </c>
      <c r="H36" s="19" t="s">
        <v>323</v>
      </c>
      <c r="I36" s="19" t="s">
        <v>362</v>
      </c>
      <c r="J36" s="19" t="s">
        <v>402</v>
      </c>
      <c r="K36" s="17" t="s">
        <v>103</v>
      </c>
    </row>
    <row r="37" spans="1:11" x14ac:dyDescent="0.3">
      <c r="A37" s="18" t="s">
        <v>104</v>
      </c>
      <c r="B37" s="24">
        <v>43463</v>
      </c>
      <c r="C37" s="19" t="s">
        <v>105</v>
      </c>
      <c r="D37" s="19" t="s">
        <v>31</v>
      </c>
      <c r="E37" s="19">
        <v>37</v>
      </c>
      <c r="F37" s="19">
        <v>8214</v>
      </c>
      <c r="G37" s="19" t="s">
        <v>284</v>
      </c>
      <c r="H37" s="19" t="s">
        <v>324</v>
      </c>
      <c r="I37" s="19" t="s">
        <v>363</v>
      </c>
      <c r="J37" s="19" t="s">
        <v>403</v>
      </c>
      <c r="K37" s="17" t="s">
        <v>105</v>
      </c>
    </row>
    <row r="38" spans="1:11" x14ac:dyDescent="0.3">
      <c r="A38" s="18" t="s">
        <v>106</v>
      </c>
      <c r="B38" s="24">
        <v>43820</v>
      </c>
      <c r="C38" s="19" t="s">
        <v>107</v>
      </c>
      <c r="D38" s="19" t="s">
        <v>38</v>
      </c>
      <c r="E38" s="19">
        <v>24</v>
      </c>
      <c r="F38" s="19">
        <v>9517</v>
      </c>
      <c r="G38" s="19" t="s">
        <v>285</v>
      </c>
      <c r="H38" s="19" t="s">
        <v>325</v>
      </c>
      <c r="I38" s="19" t="s">
        <v>364</v>
      </c>
      <c r="J38" s="19" t="s">
        <v>404</v>
      </c>
      <c r="K38" s="17" t="s">
        <v>107</v>
      </c>
    </row>
    <row r="39" spans="1:11" x14ac:dyDescent="0.3">
      <c r="A39" s="18" t="s">
        <v>108</v>
      </c>
      <c r="B39" s="24">
        <v>45195</v>
      </c>
      <c r="C39" s="19" t="s">
        <v>109</v>
      </c>
      <c r="D39" s="19" t="s">
        <v>31</v>
      </c>
      <c r="E39" s="19">
        <v>39</v>
      </c>
      <c r="F39" s="19">
        <v>8608</v>
      </c>
      <c r="G39" s="19" t="s">
        <v>286</v>
      </c>
      <c r="H39" s="19" t="s">
        <v>326</v>
      </c>
      <c r="I39" s="19" t="s">
        <v>365</v>
      </c>
      <c r="J39" s="19" t="s">
        <v>405</v>
      </c>
      <c r="K39" s="17" t="s">
        <v>109</v>
      </c>
    </row>
    <row r="40" spans="1:11" x14ac:dyDescent="0.3">
      <c r="A40" s="18" t="s">
        <v>110</v>
      </c>
      <c r="B40" s="24">
        <v>43915</v>
      </c>
      <c r="C40" s="19" t="s">
        <v>111</v>
      </c>
      <c r="D40" s="19" t="s">
        <v>38</v>
      </c>
      <c r="E40" s="19">
        <v>26</v>
      </c>
      <c r="F40" s="19">
        <v>7582</v>
      </c>
      <c r="G40" s="19" t="s">
        <v>287</v>
      </c>
      <c r="H40" s="19" t="s">
        <v>327</v>
      </c>
      <c r="I40" s="19" t="s">
        <v>366</v>
      </c>
      <c r="J40" s="19" t="s">
        <v>406</v>
      </c>
      <c r="K40" s="17" t="s">
        <v>111</v>
      </c>
    </row>
    <row r="41" spans="1:11" x14ac:dyDescent="0.3">
      <c r="A41" s="18" t="s">
        <v>112</v>
      </c>
      <c r="B41" s="24">
        <v>44466</v>
      </c>
      <c r="C41" s="19" t="s">
        <v>113</v>
      </c>
      <c r="D41" s="19" t="s">
        <v>31</v>
      </c>
      <c r="E41" s="19">
        <v>34</v>
      </c>
      <c r="F41" s="19">
        <v>9497</v>
      </c>
      <c r="G41" s="19" t="s">
        <v>288</v>
      </c>
      <c r="H41" s="19" t="s">
        <v>328</v>
      </c>
      <c r="I41" s="19" t="s">
        <v>367</v>
      </c>
      <c r="J41" s="19" t="s">
        <v>407</v>
      </c>
      <c r="K41" s="17" t="s">
        <v>113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B03D-E616-472A-A1C0-C70F794D479A}">
  <sheetPr codeName="Arkusz4">
    <tabColor rgb="FFED1B5F"/>
  </sheetPr>
  <dimension ref="A1:H41"/>
  <sheetViews>
    <sheetView workbookViewId="0">
      <selection activeCell="D4" sqref="D4"/>
    </sheetView>
  </sheetViews>
  <sheetFormatPr defaultColWidth="12.44140625" defaultRowHeight="15.6" x14ac:dyDescent="0.3"/>
  <cols>
    <col min="1" max="1" width="16.88671875" style="17" customWidth="1"/>
    <col min="2" max="2" width="19.109375" style="17" customWidth="1"/>
    <col min="3" max="3" width="18.5546875" style="17" bestFit="1" customWidth="1"/>
    <col min="4" max="4" width="18.5546875" style="17" customWidth="1"/>
    <col min="5" max="5" width="11.21875" style="17" bestFit="1" customWidth="1"/>
    <col min="6" max="6" width="10.88671875" style="17" bestFit="1" customWidth="1"/>
    <col min="7" max="7" width="7.21875" style="17" customWidth="1"/>
    <col min="8" max="8" width="13.77734375" style="17" bestFit="1" customWidth="1"/>
    <col min="9" max="16384" width="12.44140625" style="17"/>
  </cols>
  <sheetData>
    <row r="1" spans="1:8" x14ac:dyDescent="0.3">
      <c r="A1" s="25" t="s">
        <v>23</v>
      </c>
      <c r="B1" s="26" t="s">
        <v>24</v>
      </c>
      <c r="C1" s="26" t="s">
        <v>25</v>
      </c>
      <c r="D1" s="26" t="s">
        <v>115</v>
      </c>
      <c r="E1" s="26" t="s">
        <v>115</v>
      </c>
      <c r="F1" s="26" t="s">
        <v>26</v>
      </c>
      <c r="G1" s="26" t="s">
        <v>27</v>
      </c>
      <c r="H1" s="26" t="s">
        <v>28</v>
      </c>
    </row>
    <row r="2" spans="1:8" x14ac:dyDescent="0.3">
      <c r="A2" s="18" t="s">
        <v>29</v>
      </c>
      <c r="B2" s="24">
        <v>42098</v>
      </c>
      <c r="C2" s="19" t="s">
        <v>30</v>
      </c>
      <c r="D2" s="19" t="s">
        <v>289</v>
      </c>
      <c r="E2" s="19" t="s">
        <v>289</v>
      </c>
      <c r="F2" s="19" t="s">
        <v>31</v>
      </c>
      <c r="G2" s="19">
        <v>32</v>
      </c>
      <c r="H2" s="19">
        <v>6435</v>
      </c>
    </row>
    <row r="3" spans="1:8" x14ac:dyDescent="0.3">
      <c r="A3" s="18" t="s">
        <v>56</v>
      </c>
      <c r="B3" s="24">
        <v>43231</v>
      </c>
      <c r="C3" s="19" t="s">
        <v>57</v>
      </c>
      <c r="D3" s="19" t="s">
        <v>300</v>
      </c>
      <c r="E3" s="19" t="s">
        <v>300</v>
      </c>
      <c r="F3" s="19" t="s">
        <v>31</v>
      </c>
      <c r="G3" s="19">
        <v>32</v>
      </c>
      <c r="H3" s="19">
        <v>7322</v>
      </c>
    </row>
    <row r="4" spans="1:8" x14ac:dyDescent="0.3">
      <c r="A4" s="18" t="s">
        <v>78</v>
      </c>
      <c r="B4" s="24">
        <v>42492</v>
      </c>
      <c r="C4" s="19" t="s">
        <v>79</v>
      </c>
      <c r="D4" s="19" t="s">
        <v>311</v>
      </c>
      <c r="E4" s="19" t="s">
        <v>311</v>
      </c>
      <c r="F4" s="19" t="s">
        <v>31</v>
      </c>
      <c r="G4" s="19">
        <v>23</v>
      </c>
      <c r="H4" s="19">
        <v>7065</v>
      </c>
    </row>
    <row r="5" spans="1:8" x14ac:dyDescent="0.3">
      <c r="A5" s="18" t="s">
        <v>84</v>
      </c>
      <c r="B5" s="24">
        <v>42560</v>
      </c>
      <c r="C5" s="19" t="s">
        <v>85</v>
      </c>
      <c r="D5" s="19" t="s">
        <v>314</v>
      </c>
      <c r="E5" s="19" t="s">
        <v>314</v>
      </c>
      <c r="F5" s="19" t="s">
        <v>31</v>
      </c>
      <c r="G5" s="19">
        <v>34</v>
      </c>
      <c r="H5" s="19">
        <v>7323</v>
      </c>
    </row>
    <row r="6" spans="1:8" x14ac:dyDescent="0.3">
      <c r="A6" s="18" t="s">
        <v>90</v>
      </c>
      <c r="B6" s="24">
        <v>42969</v>
      </c>
      <c r="C6" s="19" t="s">
        <v>91</v>
      </c>
      <c r="D6" s="19" t="s">
        <v>317</v>
      </c>
      <c r="E6" s="19" t="s">
        <v>317</v>
      </c>
      <c r="F6" s="19" t="s">
        <v>38</v>
      </c>
      <c r="G6" s="19">
        <v>36</v>
      </c>
      <c r="H6" s="19">
        <v>6568</v>
      </c>
    </row>
    <row r="7" spans="1:8" x14ac:dyDescent="0.3">
      <c r="A7" s="18" t="s">
        <v>52</v>
      </c>
      <c r="B7" s="24">
        <v>44307</v>
      </c>
      <c r="C7" s="19" t="s">
        <v>53</v>
      </c>
      <c r="D7" s="19" t="s">
        <v>298</v>
      </c>
      <c r="E7" s="19" t="s">
        <v>298</v>
      </c>
      <c r="F7" s="19" t="s">
        <v>31</v>
      </c>
      <c r="G7" s="19">
        <v>39</v>
      </c>
      <c r="H7" s="19">
        <v>5197</v>
      </c>
    </row>
    <row r="8" spans="1:8" x14ac:dyDescent="0.3">
      <c r="A8" s="18" t="s">
        <v>44</v>
      </c>
      <c r="B8" s="24">
        <v>44091</v>
      </c>
      <c r="C8" s="19" t="s">
        <v>45</v>
      </c>
      <c r="D8" s="19" t="s">
        <v>294</v>
      </c>
      <c r="E8" s="19" t="s">
        <v>294</v>
      </c>
      <c r="F8" s="19" t="s">
        <v>38</v>
      </c>
      <c r="G8" s="19">
        <v>24</v>
      </c>
      <c r="H8" s="19">
        <v>9822</v>
      </c>
    </row>
    <row r="9" spans="1:8" x14ac:dyDescent="0.3">
      <c r="A9" s="18" t="s">
        <v>88</v>
      </c>
      <c r="B9" s="24">
        <v>43699</v>
      </c>
      <c r="C9" s="19" t="s">
        <v>89</v>
      </c>
      <c r="D9" s="19" t="s">
        <v>316</v>
      </c>
      <c r="E9" s="19" t="s">
        <v>316</v>
      </c>
      <c r="F9" s="19" t="s">
        <v>31</v>
      </c>
      <c r="G9" s="19">
        <v>35</v>
      </c>
      <c r="H9" s="19">
        <v>4347</v>
      </c>
    </row>
    <row r="10" spans="1:8" x14ac:dyDescent="0.3">
      <c r="A10" s="18" t="s">
        <v>72</v>
      </c>
      <c r="B10" s="24">
        <v>42331</v>
      </c>
      <c r="C10" s="19" t="s">
        <v>73</v>
      </c>
      <c r="D10" s="19" t="s">
        <v>308</v>
      </c>
      <c r="E10" s="19" t="s">
        <v>308</v>
      </c>
      <c r="F10" s="19" t="s">
        <v>31</v>
      </c>
      <c r="G10" s="19">
        <v>46</v>
      </c>
      <c r="H10" s="19">
        <v>9289</v>
      </c>
    </row>
    <row r="11" spans="1:8" x14ac:dyDescent="0.3">
      <c r="A11" s="18" t="s">
        <v>64</v>
      </c>
      <c r="B11" s="24">
        <v>42311</v>
      </c>
      <c r="C11" s="19" t="s">
        <v>65</v>
      </c>
      <c r="D11" s="19" t="s">
        <v>304</v>
      </c>
      <c r="E11" s="19" t="s">
        <v>304</v>
      </c>
      <c r="F11" s="19" t="s">
        <v>31</v>
      </c>
      <c r="G11" s="19">
        <v>26</v>
      </c>
      <c r="H11" s="19">
        <v>5395</v>
      </c>
    </row>
    <row r="12" spans="1:8" x14ac:dyDescent="0.3">
      <c r="A12" s="18" t="s">
        <v>74</v>
      </c>
      <c r="B12" s="24">
        <v>44260</v>
      </c>
      <c r="C12" s="19" t="s">
        <v>75</v>
      </c>
      <c r="D12" s="19" t="s">
        <v>309</v>
      </c>
      <c r="E12" s="19" t="s">
        <v>309</v>
      </c>
      <c r="F12" s="19" t="s">
        <v>31</v>
      </c>
      <c r="G12" s="19">
        <v>42</v>
      </c>
      <c r="H12" s="19">
        <v>7958</v>
      </c>
    </row>
    <row r="13" spans="1:8" x14ac:dyDescent="0.3">
      <c r="A13" s="18" t="s">
        <v>104</v>
      </c>
      <c r="B13" s="24">
        <v>43463</v>
      </c>
      <c r="C13" s="19" t="s">
        <v>105</v>
      </c>
      <c r="D13" s="19" t="s">
        <v>324</v>
      </c>
      <c r="E13" s="19" t="s">
        <v>324</v>
      </c>
      <c r="F13" s="19" t="s">
        <v>31</v>
      </c>
      <c r="G13" s="19">
        <v>37</v>
      </c>
      <c r="H13" s="19">
        <v>8214</v>
      </c>
    </row>
    <row r="14" spans="1:8" x14ac:dyDescent="0.3">
      <c r="A14" s="18" t="s">
        <v>70</v>
      </c>
      <c r="B14" s="24">
        <v>44520</v>
      </c>
      <c r="C14" s="19" t="s">
        <v>71</v>
      </c>
      <c r="D14" s="19" t="s">
        <v>307</v>
      </c>
      <c r="E14" s="19" t="s">
        <v>307</v>
      </c>
      <c r="F14" s="19" t="s">
        <v>31</v>
      </c>
      <c r="G14" s="19">
        <v>52</v>
      </c>
      <c r="H14" s="19">
        <v>7225</v>
      </c>
    </row>
    <row r="15" spans="1:8" x14ac:dyDescent="0.3">
      <c r="A15" s="18" t="s">
        <v>80</v>
      </c>
      <c r="B15" s="24">
        <v>44573</v>
      </c>
      <c r="C15" s="19" t="s">
        <v>81</v>
      </c>
      <c r="D15" s="19" t="s">
        <v>312</v>
      </c>
      <c r="E15" s="19" t="s">
        <v>312</v>
      </c>
      <c r="F15" s="19" t="s">
        <v>38</v>
      </c>
      <c r="G15" s="19">
        <v>41</v>
      </c>
      <c r="H15" s="19">
        <v>6314</v>
      </c>
    </row>
    <row r="16" spans="1:8" x14ac:dyDescent="0.3">
      <c r="A16" s="18" t="s">
        <v>36</v>
      </c>
      <c r="B16" s="24">
        <v>45246</v>
      </c>
      <c r="C16" s="19" t="s">
        <v>37</v>
      </c>
      <c r="D16" s="19" t="s">
        <v>291</v>
      </c>
      <c r="E16" s="19" t="s">
        <v>291</v>
      </c>
      <c r="F16" s="19" t="s">
        <v>38</v>
      </c>
      <c r="G16" s="19">
        <v>36</v>
      </c>
      <c r="H16" s="19">
        <v>5488</v>
      </c>
    </row>
    <row r="17" spans="1:8" x14ac:dyDescent="0.3">
      <c r="A17" s="18" t="s">
        <v>86</v>
      </c>
      <c r="B17" s="24">
        <v>42458</v>
      </c>
      <c r="C17" s="19" t="s">
        <v>87</v>
      </c>
      <c r="D17" s="19" t="s">
        <v>315</v>
      </c>
      <c r="E17" s="19" t="s">
        <v>315</v>
      </c>
      <c r="F17" s="19" t="s">
        <v>31</v>
      </c>
      <c r="G17" s="19">
        <v>26</v>
      </c>
      <c r="H17" s="19">
        <v>8234</v>
      </c>
    </row>
    <row r="18" spans="1:8" x14ac:dyDescent="0.3">
      <c r="A18" s="18" t="s">
        <v>92</v>
      </c>
      <c r="B18" s="24">
        <v>45129</v>
      </c>
      <c r="C18" s="19" t="s">
        <v>93</v>
      </c>
      <c r="D18" s="19" t="s">
        <v>318</v>
      </c>
      <c r="E18" s="19" t="s">
        <v>318</v>
      </c>
      <c r="F18" s="19" t="s">
        <v>31</v>
      </c>
      <c r="G18" s="19">
        <v>29</v>
      </c>
      <c r="H18" s="19">
        <v>9074</v>
      </c>
    </row>
    <row r="19" spans="1:8" x14ac:dyDescent="0.3">
      <c r="A19" s="18" t="s">
        <v>40</v>
      </c>
      <c r="B19" s="24">
        <v>42537</v>
      </c>
      <c r="C19" s="19" t="s">
        <v>41</v>
      </c>
      <c r="D19" s="19" t="s">
        <v>292</v>
      </c>
      <c r="E19" s="19" t="s">
        <v>292</v>
      </c>
      <c r="F19" s="19" t="s">
        <v>31</v>
      </c>
      <c r="G19" s="19">
        <v>25</v>
      </c>
      <c r="H19" s="19">
        <v>5954</v>
      </c>
    </row>
    <row r="20" spans="1:8" x14ac:dyDescent="0.3">
      <c r="A20" s="18" t="s">
        <v>108</v>
      </c>
      <c r="B20" s="24">
        <v>45195</v>
      </c>
      <c r="C20" s="19" t="s">
        <v>109</v>
      </c>
      <c r="D20" s="19" t="s">
        <v>326</v>
      </c>
      <c r="E20" s="19" t="s">
        <v>326</v>
      </c>
      <c r="F20" s="19" t="s">
        <v>31</v>
      </c>
      <c r="G20" s="19">
        <v>39</v>
      </c>
      <c r="H20" s="19">
        <v>8608</v>
      </c>
    </row>
    <row r="21" spans="1:8" x14ac:dyDescent="0.3">
      <c r="A21" s="18" t="s">
        <v>33</v>
      </c>
      <c r="B21" s="24">
        <v>43293</v>
      </c>
      <c r="C21" s="19" t="s">
        <v>34</v>
      </c>
      <c r="D21" s="19" t="s">
        <v>290</v>
      </c>
      <c r="E21" s="19" t="s">
        <v>290</v>
      </c>
      <c r="F21" s="19" t="s">
        <v>31</v>
      </c>
      <c r="G21" s="19">
        <v>25</v>
      </c>
      <c r="H21" s="19">
        <v>7714</v>
      </c>
    </row>
    <row r="22" spans="1:8" x14ac:dyDescent="0.3">
      <c r="A22" s="18" t="s">
        <v>60</v>
      </c>
      <c r="B22" s="24">
        <v>42231</v>
      </c>
      <c r="C22" s="19" t="s">
        <v>61</v>
      </c>
      <c r="D22" s="19" t="s">
        <v>302</v>
      </c>
      <c r="E22" s="19" t="s">
        <v>302</v>
      </c>
      <c r="F22" s="19" t="s">
        <v>31</v>
      </c>
      <c r="G22" s="19">
        <v>31</v>
      </c>
      <c r="H22" s="19">
        <v>5440</v>
      </c>
    </row>
    <row r="23" spans="1:8" x14ac:dyDescent="0.3">
      <c r="A23" s="18" t="s">
        <v>46</v>
      </c>
      <c r="B23" s="24">
        <v>45186</v>
      </c>
      <c r="C23" s="19" t="s">
        <v>47</v>
      </c>
      <c r="D23" s="19" t="s">
        <v>295</v>
      </c>
      <c r="E23" s="19" t="s">
        <v>295</v>
      </c>
      <c r="F23" s="19" t="s">
        <v>31</v>
      </c>
      <c r="G23" s="19">
        <v>56</v>
      </c>
      <c r="H23" s="19">
        <v>5517</v>
      </c>
    </row>
    <row r="24" spans="1:8" x14ac:dyDescent="0.3">
      <c r="A24" s="18" t="s">
        <v>100</v>
      </c>
      <c r="B24" s="24">
        <v>45178</v>
      </c>
      <c r="C24" s="19" t="s">
        <v>101</v>
      </c>
      <c r="D24" s="19" t="s">
        <v>322</v>
      </c>
      <c r="E24" s="19" t="s">
        <v>322</v>
      </c>
      <c r="F24" s="19" t="s">
        <v>38</v>
      </c>
      <c r="G24" s="19">
        <v>37</v>
      </c>
      <c r="H24" s="19">
        <v>9822</v>
      </c>
    </row>
    <row r="25" spans="1:8" x14ac:dyDescent="0.3">
      <c r="A25" s="18" t="s">
        <v>112</v>
      </c>
      <c r="B25" s="24">
        <v>44466</v>
      </c>
      <c r="C25" s="19" t="s">
        <v>113</v>
      </c>
      <c r="D25" s="19" t="s">
        <v>328</v>
      </c>
      <c r="E25" s="19" t="s">
        <v>328</v>
      </c>
      <c r="F25" s="19" t="s">
        <v>31</v>
      </c>
      <c r="G25" s="19">
        <v>34</v>
      </c>
      <c r="H25" s="19">
        <v>9497</v>
      </c>
    </row>
    <row r="26" spans="1:8" x14ac:dyDescent="0.3">
      <c r="A26" s="18" t="s">
        <v>42</v>
      </c>
      <c r="B26" s="24">
        <v>43774</v>
      </c>
      <c r="C26" s="19" t="s">
        <v>43</v>
      </c>
      <c r="D26" s="19" t="s">
        <v>293</v>
      </c>
      <c r="E26" s="19" t="s">
        <v>293</v>
      </c>
      <c r="F26" s="19" t="s">
        <v>31</v>
      </c>
      <c r="G26" s="19">
        <v>58</v>
      </c>
      <c r="H26" s="19">
        <v>8018</v>
      </c>
    </row>
    <row r="27" spans="1:8" x14ac:dyDescent="0.3">
      <c r="A27" s="18" t="s">
        <v>110</v>
      </c>
      <c r="B27" s="24">
        <v>43915</v>
      </c>
      <c r="C27" s="19" t="s">
        <v>111</v>
      </c>
      <c r="D27" s="19" t="s">
        <v>327</v>
      </c>
      <c r="E27" s="19" t="s">
        <v>327</v>
      </c>
      <c r="F27" s="19" t="s">
        <v>38</v>
      </c>
      <c r="G27" s="19">
        <v>26</v>
      </c>
      <c r="H27" s="19">
        <v>7582</v>
      </c>
    </row>
    <row r="28" spans="1:8" x14ac:dyDescent="0.3">
      <c r="A28" s="18" t="s">
        <v>98</v>
      </c>
      <c r="B28" s="24">
        <v>43436</v>
      </c>
      <c r="C28" s="19" t="s">
        <v>99</v>
      </c>
      <c r="D28" s="19" t="s">
        <v>321</v>
      </c>
      <c r="E28" s="19" t="s">
        <v>321</v>
      </c>
      <c r="F28" s="19" t="s">
        <v>31</v>
      </c>
      <c r="G28" s="19">
        <v>36</v>
      </c>
      <c r="H28" s="19">
        <v>6589</v>
      </c>
    </row>
    <row r="29" spans="1:8" x14ac:dyDescent="0.3">
      <c r="A29" s="18" t="s">
        <v>48</v>
      </c>
      <c r="B29" s="24">
        <v>44150</v>
      </c>
      <c r="C29" s="19" t="s">
        <v>49</v>
      </c>
      <c r="D29" s="19" t="s">
        <v>296</v>
      </c>
      <c r="E29" s="19" t="s">
        <v>296</v>
      </c>
      <c r="F29" s="19" t="s">
        <v>31</v>
      </c>
      <c r="G29" s="19">
        <v>27</v>
      </c>
      <c r="H29" s="19">
        <v>5043</v>
      </c>
    </row>
    <row r="30" spans="1:8" x14ac:dyDescent="0.3">
      <c r="A30" s="18" t="s">
        <v>82</v>
      </c>
      <c r="B30" s="24">
        <v>42745</v>
      </c>
      <c r="C30" s="19" t="s">
        <v>83</v>
      </c>
      <c r="D30" s="19" t="s">
        <v>313</v>
      </c>
      <c r="E30" s="19" t="s">
        <v>313</v>
      </c>
      <c r="F30" s="19" t="s">
        <v>31</v>
      </c>
      <c r="G30" s="19">
        <v>37</v>
      </c>
      <c r="H30" s="19">
        <v>6851</v>
      </c>
    </row>
    <row r="31" spans="1:8" x14ac:dyDescent="0.3">
      <c r="A31" s="18" t="s">
        <v>68</v>
      </c>
      <c r="B31" s="24">
        <v>42364</v>
      </c>
      <c r="C31" s="19" t="s">
        <v>69</v>
      </c>
      <c r="D31" s="19" t="s">
        <v>306</v>
      </c>
      <c r="E31" s="19" t="s">
        <v>306</v>
      </c>
      <c r="F31" s="19" t="s">
        <v>31</v>
      </c>
      <c r="G31" s="19">
        <v>37</v>
      </c>
      <c r="H31" s="19">
        <v>7486</v>
      </c>
    </row>
    <row r="32" spans="1:8" x14ac:dyDescent="0.3">
      <c r="A32" s="18" t="s">
        <v>62</v>
      </c>
      <c r="B32" s="24">
        <v>44974</v>
      </c>
      <c r="C32" s="19" t="s">
        <v>63</v>
      </c>
      <c r="D32" s="19" t="s">
        <v>303</v>
      </c>
      <c r="E32" s="19" t="s">
        <v>303</v>
      </c>
      <c r="F32" s="19" t="s">
        <v>31</v>
      </c>
      <c r="G32" s="19">
        <v>28</v>
      </c>
      <c r="H32" s="19">
        <v>8069</v>
      </c>
    </row>
    <row r="33" spans="1:8" x14ac:dyDescent="0.3">
      <c r="A33" s="18" t="s">
        <v>96</v>
      </c>
      <c r="B33" s="24">
        <v>43574</v>
      </c>
      <c r="C33" s="19" t="s">
        <v>97</v>
      </c>
      <c r="D33" s="19" t="s">
        <v>320</v>
      </c>
      <c r="E33" s="19" t="s">
        <v>320</v>
      </c>
      <c r="F33" s="19" t="s">
        <v>31</v>
      </c>
      <c r="G33" s="19">
        <v>25</v>
      </c>
      <c r="H33" s="19">
        <v>4278</v>
      </c>
    </row>
    <row r="34" spans="1:8" x14ac:dyDescent="0.3">
      <c r="A34" s="18" t="s">
        <v>106</v>
      </c>
      <c r="B34" s="24">
        <v>43820</v>
      </c>
      <c r="C34" s="19" t="s">
        <v>107</v>
      </c>
      <c r="D34" s="19" t="s">
        <v>325</v>
      </c>
      <c r="E34" s="19" t="s">
        <v>325</v>
      </c>
      <c r="F34" s="19" t="s">
        <v>38</v>
      </c>
      <c r="G34" s="19">
        <v>24</v>
      </c>
      <c r="H34" s="19">
        <v>9517</v>
      </c>
    </row>
    <row r="35" spans="1:8" x14ac:dyDescent="0.3">
      <c r="A35" s="18" t="s">
        <v>66</v>
      </c>
      <c r="B35" s="24">
        <v>44341</v>
      </c>
      <c r="C35" s="19" t="s">
        <v>67</v>
      </c>
      <c r="D35" s="19" t="s">
        <v>305</v>
      </c>
      <c r="E35" s="19" t="s">
        <v>305</v>
      </c>
      <c r="F35" s="19" t="s">
        <v>31</v>
      </c>
      <c r="G35" s="19">
        <v>46</v>
      </c>
      <c r="H35" s="19">
        <v>4244</v>
      </c>
    </row>
    <row r="36" spans="1:8" x14ac:dyDescent="0.3">
      <c r="A36" s="18" t="s">
        <v>102</v>
      </c>
      <c r="B36" s="24">
        <v>43272</v>
      </c>
      <c r="C36" s="19" t="s">
        <v>103</v>
      </c>
      <c r="D36" s="19" t="s">
        <v>323</v>
      </c>
      <c r="E36" s="19" t="s">
        <v>323</v>
      </c>
      <c r="F36" s="19" t="s">
        <v>38</v>
      </c>
      <c r="G36" s="19">
        <v>26</v>
      </c>
      <c r="H36" s="19">
        <v>8001</v>
      </c>
    </row>
    <row r="37" spans="1:8" x14ac:dyDescent="0.3">
      <c r="A37" s="18" t="s">
        <v>54</v>
      </c>
      <c r="B37" s="24">
        <v>43771</v>
      </c>
      <c r="C37" s="19" t="s">
        <v>55</v>
      </c>
      <c r="D37" s="19" t="s">
        <v>299</v>
      </c>
      <c r="E37" s="19" t="s">
        <v>299</v>
      </c>
      <c r="F37" s="19" t="s">
        <v>38</v>
      </c>
      <c r="G37" s="19">
        <v>38</v>
      </c>
      <c r="H37" s="19">
        <v>7106</v>
      </c>
    </row>
    <row r="38" spans="1:8" x14ac:dyDescent="0.3">
      <c r="A38" s="18" t="s">
        <v>76</v>
      </c>
      <c r="B38" s="24">
        <v>43313</v>
      </c>
      <c r="C38" s="19" t="s">
        <v>77</v>
      </c>
      <c r="D38" s="19" t="s">
        <v>310</v>
      </c>
      <c r="E38" s="19" t="s">
        <v>310</v>
      </c>
      <c r="F38" s="19" t="s">
        <v>31</v>
      </c>
      <c r="G38" s="19">
        <v>29</v>
      </c>
      <c r="H38" s="19">
        <v>5477</v>
      </c>
    </row>
    <row r="39" spans="1:8" x14ac:dyDescent="0.3">
      <c r="A39" s="18" t="s">
        <v>94</v>
      </c>
      <c r="B39" s="24">
        <v>42214</v>
      </c>
      <c r="C39" s="19" t="s">
        <v>95</v>
      </c>
      <c r="D39" s="19" t="s">
        <v>319</v>
      </c>
      <c r="E39" s="19" t="s">
        <v>319</v>
      </c>
      <c r="F39" s="19" t="s">
        <v>31</v>
      </c>
      <c r="G39" s="19">
        <v>27</v>
      </c>
      <c r="H39" s="19">
        <v>5846</v>
      </c>
    </row>
    <row r="40" spans="1:8" x14ac:dyDescent="0.3">
      <c r="A40" s="18" t="s">
        <v>50</v>
      </c>
      <c r="B40" s="24">
        <v>42205</v>
      </c>
      <c r="C40" s="19" t="s">
        <v>51</v>
      </c>
      <c r="D40" s="19" t="s">
        <v>297</v>
      </c>
      <c r="E40" s="19" t="s">
        <v>297</v>
      </c>
      <c r="F40" s="19" t="s">
        <v>31</v>
      </c>
      <c r="G40" s="19">
        <v>40</v>
      </c>
      <c r="H40" s="19">
        <v>4535</v>
      </c>
    </row>
    <row r="41" spans="1:8" x14ac:dyDescent="0.3">
      <c r="A41" s="18" t="s">
        <v>58</v>
      </c>
      <c r="B41" s="24">
        <v>44960</v>
      </c>
      <c r="C41" s="19" t="s">
        <v>59</v>
      </c>
      <c r="D41" s="19" t="s">
        <v>301</v>
      </c>
      <c r="E41" s="19" t="s">
        <v>301</v>
      </c>
      <c r="F41" s="19" t="s">
        <v>38</v>
      </c>
      <c r="G41" s="19">
        <v>26</v>
      </c>
      <c r="H41" s="19">
        <v>4725</v>
      </c>
    </row>
  </sheetData>
  <autoFilter ref="A1:H41" xr:uid="{39E8B03D-E616-472A-A1C0-C70F794D479A}">
    <sortState xmlns:xlrd2="http://schemas.microsoft.com/office/spreadsheetml/2017/richdata2" ref="A2:H41">
      <sortCondition ref="E7:E4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4F199-FD49-4FFC-A9C5-9D326011B4F7}">
  <sheetPr>
    <tabColor rgb="FF263C8E"/>
  </sheetPr>
  <dimension ref="A1:G41"/>
  <sheetViews>
    <sheetView workbookViewId="0">
      <selection activeCell="C8" sqref="C8"/>
    </sheetView>
  </sheetViews>
  <sheetFormatPr defaultColWidth="12.44140625" defaultRowHeight="15.6" x14ac:dyDescent="0.3"/>
  <cols>
    <col min="1" max="2" width="18.88671875" style="17" bestFit="1" customWidth="1"/>
    <col min="3" max="5" width="12.44140625" style="17"/>
    <col min="6" max="6" width="16.21875" style="17" customWidth="1"/>
    <col min="7" max="7" width="15.88671875" style="17" customWidth="1"/>
    <col min="8" max="16384" width="12.44140625" style="17"/>
  </cols>
  <sheetData>
    <row r="1" spans="1:7" x14ac:dyDescent="0.3">
      <c r="A1" s="34" t="s">
        <v>25</v>
      </c>
      <c r="B1" s="34" t="s">
        <v>25</v>
      </c>
      <c r="F1" s="33" t="s">
        <v>143</v>
      </c>
      <c r="G1" s="33" t="s">
        <v>143</v>
      </c>
    </row>
    <row r="2" spans="1:7" x14ac:dyDescent="0.3">
      <c r="A2" s="19" t="s">
        <v>30</v>
      </c>
      <c r="B2" s="19" t="s">
        <v>30</v>
      </c>
      <c r="F2">
        <v>0.99890000000000001</v>
      </c>
      <c r="G2">
        <v>0.99890000000000001</v>
      </c>
    </row>
    <row r="3" spans="1:7" x14ac:dyDescent="0.3">
      <c r="A3" s="19" t="s">
        <v>34</v>
      </c>
      <c r="B3" s="19" t="s">
        <v>34</v>
      </c>
      <c r="F3" s="70">
        <v>0.99980000000000002</v>
      </c>
      <c r="G3" s="70">
        <v>0.99990000000000001</v>
      </c>
    </row>
    <row r="4" spans="1:7" x14ac:dyDescent="0.3">
      <c r="A4" s="19" t="s">
        <v>37</v>
      </c>
      <c r="B4" s="19" t="s">
        <v>37</v>
      </c>
      <c r="F4">
        <v>0.99990000000000001</v>
      </c>
      <c r="G4">
        <v>0.99990000000000001</v>
      </c>
    </row>
    <row r="5" spans="1:7" x14ac:dyDescent="0.3">
      <c r="A5" s="71" t="s">
        <v>41</v>
      </c>
      <c r="B5" s="71" t="s">
        <v>144</v>
      </c>
      <c r="F5">
        <v>0.99890000000000001</v>
      </c>
      <c r="G5">
        <v>0.99890000000000001</v>
      </c>
    </row>
    <row r="6" spans="1:7" x14ac:dyDescent="0.3">
      <c r="A6" s="19" t="s">
        <v>43</v>
      </c>
      <c r="B6" s="19" t="s">
        <v>43</v>
      </c>
      <c r="F6">
        <v>0.99990000000000001</v>
      </c>
      <c r="G6">
        <v>0.99990000000000001</v>
      </c>
    </row>
    <row r="7" spans="1:7" x14ac:dyDescent="0.3">
      <c r="A7" s="19" t="s">
        <v>45</v>
      </c>
      <c r="B7" s="19" t="s">
        <v>45</v>
      </c>
      <c r="F7">
        <v>0.99890000000000001</v>
      </c>
      <c r="G7">
        <v>0.99890000000000001</v>
      </c>
    </row>
    <row r="8" spans="1:7" x14ac:dyDescent="0.3">
      <c r="A8" s="19" t="s">
        <v>47</v>
      </c>
      <c r="B8" s="19" t="s">
        <v>47</v>
      </c>
      <c r="F8">
        <v>0.99980000000000002</v>
      </c>
      <c r="G8">
        <v>0.99980000000000002</v>
      </c>
    </row>
    <row r="9" spans="1:7" x14ac:dyDescent="0.3">
      <c r="A9" s="19" t="s">
        <v>49</v>
      </c>
      <c r="B9" s="19" t="s">
        <v>49</v>
      </c>
      <c r="F9" s="70">
        <v>0.99990000000000001</v>
      </c>
      <c r="G9" s="70">
        <v>0.89990000000000003</v>
      </c>
    </row>
    <row r="10" spans="1:7" x14ac:dyDescent="0.3">
      <c r="A10" s="19" t="s">
        <v>51</v>
      </c>
      <c r="B10" s="19" t="s">
        <v>51</v>
      </c>
      <c r="F10" s="70">
        <v>0.99890000000000001</v>
      </c>
      <c r="G10" s="70">
        <v>0.99990000000000001</v>
      </c>
    </row>
    <row r="11" spans="1:7" x14ac:dyDescent="0.3">
      <c r="A11" s="19" t="s">
        <v>53</v>
      </c>
      <c r="B11" s="19" t="s">
        <v>53</v>
      </c>
      <c r="F11">
        <v>0.99990000000000001</v>
      </c>
      <c r="G11">
        <v>0.99990000000000001</v>
      </c>
    </row>
    <row r="12" spans="1:7" x14ac:dyDescent="0.3">
      <c r="A12" s="19" t="s">
        <v>55</v>
      </c>
      <c r="B12" s="19" t="s">
        <v>55</v>
      </c>
      <c r="F12">
        <v>0.99890000000000001</v>
      </c>
      <c r="G12">
        <v>0.99890000000000001</v>
      </c>
    </row>
    <row r="13" spans="1:7" x14ac:dyDescent="0.3">
      <c r="A13" s="19" t="s">
        <v>57</v>
      </c>
      <c r="B13" s="19" t="s">
        <v>57</v>
      </c>
      <c r="F13">
        <v>0.99980000000000002</v>
      </c>
      <c r="G13">
        <v>0.99980000000000002</v>
      </c>
    </row>
    <row r="14" spans="1:7" x14ac:dyDescent="0.3">
      <c r="A14" s="19" t="s">
        <v>59</v>
      </c>
      <c r="B14" s="19" t="s">
        <v>59</v>
      </c>
      <c r="F14">
        <v>0.99990000000000001</v>
      </c>
      <c r="G14">
        <v>0.99990000000000001</v>
      </c>
    </row>
    <row r="15" spans="1:7" x14ac:dyDescent="0.3">
      <c r="A15" s="19" t="s">
        <v>61</v>
      </c>
      <c r="B15" s="19" t="s">
        <v>61</v>
      </c>
      <c r="F15">
        <v>0.99890000000000001</v>
      </c>
      <c r="G15">
        <v>0.99890000000000001</v>
      </c>
    </row>
    <row r="16" spans="1:7" x14ac:dyDescent="0.3">
      <c r="A16" s="19" t="s">
        <v>63</v>
      </c>
      <c r="B16" s="19" t="s">
        <v>63</v>
      </c>
      <c r="F16">
        <v>0.99990000000000001</v>
      </c>
      <c r="G16">
        <v>0.99990000000000001</v>
      </c>
    </row>
    <row r="17" spans="1:7" x14ac:dyDescent="0.3">
      <c r="A17" s="19" t="s">
        <v>65</v>
      </c>
      <c r="B17" s="19" t="s">
        <v>65</v>
      </c>
      <c r="F17">
        <v>0.99890000000000001</v>
      </c>
      <c r="G17">
        <v>0.99890000000000001</v>
      </c>
    </row>
    <row r="18" spans="1:7" x14ac:dyDescent="0.3">
      <c r="A18" s="19" t="s">
        <v>67</v>
      </c>
      <c r="B18" s="19" t="s">
        <v>67</v>
      </c>
      <c r="F18">
        <v>0.99980000000000002</v>
      </c>
      <c r="G18">
        <v>0.99980000000000002</v>
      </c>
    </row>
    <row r="19" spans="1:7" x14ac:dyDescent="0.3">
      <c r="A19" s="19" t="s">
        <v>69</v>
      </c>
      <c r="B19" s="19" t="s">
        <v>69</v>
      </c>
      <c r="F19" s="70">
        <v>0.99990000000000001</v>
      </c>
      <c r="G19" s="70">
        <v>0.99890000000000001</v>
      </c>
    </row>
    <row r="20" spans="1:7" x14ac:dyDescent="0.3">
      <c r="A20" s="71" t="s">
        <v>71</v>
      </c>
      <c r="B20" s="71" t="s">
        <v>145</v>
      </c>
      <c r="F20">
        <v>0.99890000000000001</v>
      </c>
      <c r="G20">
        <v>0.99890000000000001</v>
      </c>
    </row>
    <row r="21" spans="1:7" x14ac:dyDescent="0.3">
      <c r="A21" s="19" t="s">
        <v>73</v>
      </c>
      <c r="B21" s="19" t="s">
        <v>73</v>
      </c>
      <c r="F21">
        <v>0.99990000000000001</v>
      </c>
      <c r="G21">
        <v>0.99990000000000001</v>
      </c>
    </row>
    <row r="22" spans="1:7" x14ac:dyDescent="0.3">
      <c r="A22" s="19" t="s">
        <v>75</v>
      </c>
      <c r="B22" s="19" t="s">
        <v>75</v>
      </c>
      <c r="F22">
        <v>0.99890000000000001</v>
      </c>
      <c r="G22">
        <v>0.99890000000000001</v>
      </c>
    </row>
    <row r="23" spans="1:7" x14ac:dyDescent="0.3">
      <c r="A23" s="19" t="s">
        <v>77</v>
      </c>
      <c r="B23" s="19" t="s">
        <v>77</v>
      </c>
      <c r="F23" s="70">
        <v>0.99980000000000002</v>
      </c>
      <c r="G23" s="70">
        <v>0.89980000000000004</v>
      </c>
    </row>
    <row r="24" spans="1:7" x14ac:dyDescent="0.3">
      <c r="A24" s="19" t="s">
        <v>79</v>
      </c>
      <c r="B24" s="19" t="s">
        <v>79</v>
      </c>
      <c r="F24">
        <v>0.99990000000000001</v>
      </c>
      <c r="G24">
        <v>0.99990000000000001</v>
      </c>
    </row>
    <row r="25" spans="1:7" x14ac:dyDescent="0.3">
      <c r="A25" s="19" t="s">
        <v>81</v>
      </c>
      <c r="B25" s="19" t="s">
        <v>81</v>
      </c>
      <c r="F25" s="70">
        <v>0.99890000000000001</v>
      </c>
      <c r="G25" s="70">
        <v>0.99990000000000001</v>
      </c>
    </row>
    <row r="26" spans="1:7" x14ac:dyDescent="0.3">
      <c r="A26" s="19" t="s">
        <v>83</v>
      </c>
      <c r="B26" s="19" t="s">
        <v>83</v>
      </c>
      <c r="F26">
        <v>0.99990000000000001</v>
      </c>
      <c r="G26">
        <v>0.99990000000000001</v>
      </c>
    </row>
    <row r="27" spans="1:7" x14ac:dyDescent="0.3">
      <c r="A27" s="19" t="s">
        <v>85</v>
      </c>
      <c r="B27" s="19" t="s">
        <v>85</v>
      </c>
    </row>
    <row r="28" spans="1:7" x14ac:dyDescent="0.3">
      <c r="A28" s="19" t="s">
        <v>87</v>
      </c>
      <c r="B28" s="19" t="s">
        <v>87</v>
      </c>
    </row>
    <row r="29" spans="1:7" x14ac:dyDescent="0.3">
      <c r="A29" s="71" t="s">
        <v>89</v>
      </c>
      <c r="B29" s="71" t="s">
        <v>146</v>
      </c>
    </row>
    <row r="30" spans="1:7" x14ac:dyDescent="0.3">
      <c r="A30" s="19" t="s">
        <v>91</v>
      </c>
      <c r="B30" s="19" t="s">
        <v>91</v>
      </c>
    </row>
    <row r="31" spans="1:7" x14ac:dyDescent="0.3">
      <c r="A31" s="19" t="s">
        <v>93</v>
      </c>
      <c r="B31" s="19" t="s">
        <v>93</v>
      </c>
    </row>
    <row r="32" spans="1:7" x14ac:dyDescent="0.3">
      <c r="A32" s="19" t="s">
        <v>95</v>
      </c>
      <c r="B32" s="19" t="s">
        <v>95</v>
      </c>
    </row>
    <row r="33" spans="1:2" x14ac:dyDescent="0.3">
      <c r="A33" s="19" t="s">
        <v>97</v>
      </c>
      <c r="B33" s="19" t="s">
        <v>97</v>
      </c>
    </row>
    <row r="34" spans="1:2" x14ac:dyDescent="0.3">
      <c r="A34" s="19" t="s">
        <v>99</v>
      </c>
      <c r="B34" s="19" t="s">
        <v>99</v>
      </c>
    </row>
    <row r="35" spans="1:2" x14ac:dyDescent="0.3">
      <c r="A35" s="19" t="s">
        <v>101</v>
      </c>
      <c r="B35" s="19" t="s">
        <v>101</v>
      </c>
    </row>
    <row r="36" spans="1:2" x14ac:dyDescent="0.3">
      <c r="A36" s="19" t="s">
        <v>103</v>
      </c>
      <c r="B36" s="19" t="s">
        <v>103</v>
      </c>
    </row>
    <row r="37" spans="1:2" x14ac:dyDescent="0.3">
      <c r="A37" s="19" t="s">
        <v>105</v>
      </c>
      <c r="B37" s="19" t="s">
        <v>105</v>
      </c>
    </row>
    <row r="38" spans="1:2" x14ac:dyDescent="0.3">
      <c r="A38" s="19" t="s">
        <v>107</v>
      </c>
      <c r="B38" s="19" t="s">
        <v>107</v>
      </c>
    </row>
    <row r="39" spans="1:2" x14ac:dyDescent="0.3">
      <c r="A39" s="19" t="s">
        <v>109</v>
      </c>
      <c r="B39" s="19" t="s">
        <v>109</v>
      </c>
    </row>
    <row r="40" spans="1:2" x14ac:dyDescent="0.3">
      <c r="A40" s="19" t="s">
        <v>111</v>
      </c>
      <c r="B40" s="19" t="s">
        <v>111</v>
      </c>
    </row>
    <row r="41" spans="1:2" x14ac:dyDescent="0.3">
      <c r="A41" s="71" t="s">
        <v>113</v>
      </c>
      <c r="B41" s="71" t="s">
        <v>147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D5099-43ED-42A6-AED1-BF61F84C558E}">
  <sheetPr>
    <tabColor rgb="FFFF0000"/>
  </sheetPr>
  <dimension ref="L1"/>
  <sheetViews>
    <sheetView showGridLines="0" workbookViewId="0">
      <selection activeCell="O26" sqref="O26"/>
    </sheetView>
  </sheetViews>
  <sheetFormatPr defaultRowHeight="14.4" x14ac:dyDescent="0.3"/>
  <cols>
    <col min="11" max="11" width="14" customWidth="1"/>
    <col min="12" max="12" width="0.88671875" style="48" customWidth="1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0F996-AE67-4748-920E-FBD7AD2700EA}">
  <sheetPr codeName="Arkusz5">
    <tabColor rgb="FFED1B5F"/>
  </sheetPr>
  <dimension ref="A1:L41"/>
  <sheetViews>
    <sheetView workbookViewId="0">
      <selection activeCell="G13" sqref="G13"/>
    </sheetView>
  </sheetViews>
  <sheetFormatPr defaultColWidth="12.44140625" defaultRowHeight="15.6" x14ac:dyDescent="0.3"/>
  <cols>
    <col min="1" max="1" width="16.88671875" style="17" customWidth="1"/>
    <col min="2" max="2" width="19.109375" style="17" customWidth="1"/>
    <col min="3" max="3" width="18.5546875" style="17" bestFit="1" customWidth="1"/>
    <col min="4" max="4" width="10.88671875" style="17" bestFit="1" customWidth="1"/>
    <col min="5" max="5" width="7.21875" style="17" customWidth="1"/>
    <col min="6" max="6" width="13.44140625" style="17" customWidth="1"/>
    <col min="7" max="7" width="22.44140625" style="17" bestFit="1" customWidth="1"/>
    <col min="8" max="8" width="12.44140625" style="17"/>
    <col min="9" max="9" width="13.44140625" style="17" bestFit="1" customWidth="1"/>
    <col min="10" max="10" width="6.6640625" style="17" customWidth="1"/>
    <col min="11" max="11" width="39.33203125" style="17" bestFit="1" customWidth="1"/>
    <col min="12" max="12" width="29.33203125" style="17" bestFit="1" customWidth="1"/>
    <col min="13" max="16384" width="12.44140625" style="17"/>
  </cols>
  <sheetData>
    <row r="1" spans="1:12" x14ac:dyDescent="0.3">
      <c r="A1" s="15" t="s">
        <v>23</v>
      </c>
      <c r="B1" s="16" t="s">
        <v>24</v>
      </c>
      <c r="C1" s="16" t="s">
        <v>25</v>
      </c>
      <c r="D1" s="16" t="s">
        <v>26</v>
      </c>
      <c r="E1" s="16" t="s">
        <v>27</v>
      </c>
      <c r="F1" s="16" t="s">
        <v>118</v>
      </c>
      <c r="G1" s="16" t="s">
        <v>119</v>
      </c>
    </row>
    <row r="2" spans="1:12" x14ac:dyDescent="0.3">
      <c r="A2" s="18" t="s">
        <v>29</v>
      </c>
      <c r="B2" s="24">
        <v>42098</v>
      </c>
      <c r="C2" s="19" t="s">
        <v>30</v>
      </c>
      <c r="D2" s="19" t="s">
        <v>31</v>
      </c>
      <c r="E2" s="19">
        <v>32</v>
      </c>
      <c r="F2" s="19" t="s">
        <v>121</v>
      </c>
      <c r="G2" s="19"/>
      <c r="K2" s="59" t="s">
        <v>120</v>
      </c>
      <c r="L2" s="59"/>
    </row>
    <row r="3" spans="1:12" x14ac:dyDescent="0.3">
      <c r="A3" s="18" t="s">
        <v>33</v>
      </c>
      <c r="B3" s="24">
        <v>43293</v>
      </c>
      <c r="C3" s="19" t="s">
        <v>34</v>
      </c>
      <c r="D3" s="19" t="s">
        <v>31</v>
      </c>
      <c r="E3" s="19">
        <v>25</v>
      </c>
      <c r="F3" s="19"/>
      <c r="G3" s="19"/>
      <c r="I3" s="27" t="s">
        <v>118</v>
      </c>
      <c r="K3" s="28" t="s">
        <v>121</v>
      </c>
      <c r="L3" s="28" t="s">
        <v>122</v>
      </c>
    </row>
    <row r="4" spans="1:12" x14ac:dyDescent="0.3">
      <c r="A4" s="18" t="s">
        <v>36</v>
      </c>
      <c r="B4" s="24">
        <v>45246</v>
      </c>
      <c r="C4" s="19" t="s">
        <v>37</v>
      </c>
      <c r="D4" s="19" t="s">
        <v>38</v>
      </c>
      <c r="E4" s="19">
        <v>36</v>
      </c>
      <c r="F4" s="19"/>
      <c r="G4" s="19"/>
      <c r="I4" s="29" t="s">
        <v>121</v>
      </c>
      <c r="K4" s="29" t="s">
        <v>123</v>
      </c>
      <c r="L4" s="29" t="s">
        <v>124</v>
      </c>
    </row>
    <row r="5" spans="1:12" x14ac:dyDescent="0.3">
      <c r="A5" s="18" t="s">
        <v>40</v>
      </c>
      <c r="B5" s="24">
        <v>42537</v>
      </c>
      <c r="C5" s="19" t="s">
        <v>41</v>
      </c>
      <c r="D5" s="19" t="s">
        <v>31</v>
      </c>
      <c r="E5" s="19">
        <v>25</v>
      </c>
      <c r="F5" s="19"/>
      <c r="G5" s="19"/>
      <c r="I5" s="29" t="s">
        <v>122</v>
      </c>
      <c r="K5" s="29" t="s">
        <v>125</v>
      </c>
      <c r="L5" s="29" t="s">
        <v>126</v>
      </c>
    </row>
    <row r="6" spans="1:12" x14ac:dyDescent="0.3">
      <c r="A6" s="18" t="s">
        <v>42</v>
      </c>
      <c r="B6" s="24">
        <v>43774</v>
      </c>
      <c r="C6" s="19" t="s">
        <v>43</v>
      </c>
      <c r="D6" s="19" t="s">
        <v>31</v>
      </c>
      <c r="E6" s="19">
        <v>58</v>
      </c>
      <c r="F6" s="19" t="s">
        <v>122</v>
      </c>
      <c r="G6" s="19"/>
      <c r="I6"/>
      <c r="K6" s="29" t="s">
        <v>127</v>
      </c>
      <c r="L6" s="29" t="s">
        <v>128</v>
      </c>
    </row>
    <row r="7" spans="1:12" x14ac:dyDescent="0.3">
      <c r="A7" s="18" t="s">
        <v>44</v>
      </c>
      <c r="B7" s="24">
        <v>44091</v>
      </c>
      <c r="C7" s="19" t="s">
        <v>45</v>
      </c>
      <c r="D7" s="19" t="s">
        <v>38</v>
      </c>
      <c r="E7" s="19">
        <v>24</v>
      </c>
      <c r="F7" s="19"/>
      <c r="G7" s="19"/>
      <c r="I7"/>
      <c r="K7" s="29" t="s">
        <v>129</v>
      </c>
      <c r="L7" s="29" t="s">
        <v>130</v>
      </c>
    </row>
    <row r="8" spans="1:12" x14ac:dyDescent="0.3">
      <c r="A8" s="18" t="s">
        <v>46</v>
      </c>
      <c r="B8" s="24">
        <v>45186</v>
      </c>
      <c r="C8" s="19" t="s">
        <v>47</v>
      </c>
      <c r="D8" s="19" t="s">
        <v>31</v>
      </c>
      <c r="E8" s="19">
        <v>56</v>
      </c>
      <c r="F8" s="19"/>
      <c r="G8" s="19"/>
      <c r="I8"/>
      <c r="K8" s="29" t="s">
        <v>131</v>
      </c>
      <c r="L8" s="29" t="s">
        <v>132</v>
      </c>
    </row>
    <row r="9" spans="1:12" x14ac:dyDescent="0.3">
      <c r="A9" s="18" t="s">
        <v>48</v>
      </c>
      <c r="B9" s="24">
        <v>44150</v>
      </c>
      <c r="C9" s="19" t="s">
        <v>49</v>
      </c>
      <c r="D9" s="19" t="s">
        <v>31</v>
      </c>
      <c r="E9" s="19">
        <v>27</v>
      </c>
      <c r="F9" s="19" t="s">
        <v>121</v>
      </c>
      <c r="G9" s="19" t="s">
        <v>133</v>
      </c>
      <c r="K9" s="29" t="s">
        <v>133</v>
      </c>
      <c r="L9" s="29" t="s">
        <v>134</v>
      </c>
    </row>
    <row r="10" spans="1:12" x14ac:dyDescent="0.3">
      <c r="A10" s="18" t="s">
        <v>50</v>
      </c>
      <c r="B10" s="24">
        <v>42205</v>
      </c>
      <c r="C10" s="19" t="s">
        <v>51</v>
      </c>
      <c r="D10" s="19" t="s">
        <v>31</v>
      </c>
      <c r="E10" s="19">
        <v>40</v>
      </c>
      <c r="F10" s="19"/>
      <c r="G10" s="19"/>
      <c r="K10" s="29" t="s">
        <v>135</v>
      </c>
      <c r="L10" s="29" t="s">
        <v>136</v>
      </c>
    </row>
    <row r="11" spans="1:12" x14ac:dyDescent="0.3">
      <c r="A11" s="18" t="s">
        <v>52</v>
      </c>
      <c r="B11" s="24">
        <v>44307</v>
      </c>
      <c r="C11" s="19" t="s">
        <v>53</v>
      </c>
      <c r="D11" s="19" t="s">
        <v>31</v>
      </c>
      <c r="E11" s="19">
        <v>39</v>
      </c>
      <c r="F11" s="19"/>
      <c r="G11" s="19"/>
      <c r="K11" s="29" t="s">
        <v>137</v>
      </c>
      <c r="L11" s="29" t="s">
        <v>138</v>
      </c>
    </row>
    <row r="12" spans="1:12" x14ac:dyDescent="0.3">
      <c r="A12" s="18" t="s">
        <v>54</v>
      </c>
      <c r="B12" s="24">
        <v>43771</v>
      </c>
      <c r="C12" s="19" t="s">
        <v>55</v>
      </c>
      <c r="D12" s="19" t="s">
        <v>38</v>
      </c>
      <c r="E12" s="19">
        <v>38</v>
      </c>
      <c r="F12" s="19"/>
      <c r="G12" s="19"/>
      <c r="K12" s="29" t="s">
        <v>139</v>
      </c>
      <c r="L12" s="29" t="s">
        <v>140</v>
      </c>
    </row>
    <row r="13" spans="1:12" x14ac:dyDescent="0.3">
      <c r="A13" s="18" t="s">
        <v>56</v>
      </c>
      <c r="B13" s="24">
        <v>43231</v>
      </c>
      <c r="C13" s="19" t="s">
        <v>57</v>
      </c>
      <c r="D13" s="19" t="s">
        <v>31</v>
      </c>
      <c r="E13" s="19">
        <v>32</v>
      </c>
      <c r="F13" s="19"/>
      <c r="G13" s="19"/>
      <c r="K13" s="29" t="s">
        <v>141</v>
      </c>
      <c r="L13" s="29" t="s">
        <v>142</v>
      </c>
    </row>
    <row r="14" spans="1:12" x14ac:dyDescent="0.3">
      <c r="A14" s="18" t="s">
        <v>58</v>
      </c>
      <c r="B14" s="24">
        <v>44960</v>
      </c>
      <c r="C14" s="19" t="s">
        <v>59</v>
      </c>
      <c r="D14" s="19" t="s">
        <v>38</v>
      </c>
      <c r="E14" s="19">
        <v>26</v>
      </c>
      <c r="F14" s="19"/>
      <c r="G14" s="19"/>
    </row>
    <row r="15" spans="1:12" x14ac:dyDescent="0.3">
      <c r="A15" s="18" t="s">
        <v>60</v>
      </c>
      <c r="B15" s="24">
        <v>42231</v>
      </c>
      <c r="C15" s="19" t="s">
        <v>61</v>
      </c>
      <c r="D15" s="19" t="s">
        <v>31</v>
      </c>
      <c r="E15" s="19">
        <v>31</v>
      </c>
      <c r="F15" s="19"/>
      <c r="G15" s="19"/>
    </row>
    <row r="16" spans="1:12" x14ac:dyDescent="0.3">
      <c r="A16" s="18" t="s">
        <v>62</v>
      </c>
      <c r="B16" s="24">
        <v>44974</v>
      </c>
      <c r="C16" s="19" t="s">
        <v>63</v>
      </c>
      <c r="D16" s="19" t="s">
        <v>31</v>
      </c>
      <c r="E16" s="19">
        <v>28</v>
      </c>
      <c r="F16" s="19"/>
      <c r="G16" s="19"/>
    </row>
    <row r="17" spans="1:12" x14ac:dyDescent="0.3">
      <c r="A17" s="18" t="s">
        <v>64</v>
      </c>
      <c r="B17" s="24">
        <v>42311</v>
      </c>
      <c r="C17" s="19" t="s">
        <v>65</v>
      </c>
      <c r="D17" s="19" t="s">
        <v>31</v>
      </c>
      <c r="E17" s="19">
        <v>26</v>
      </c>
      <c r="F17" s="19"/>
      <c r="G17" s="19"/>
    </row>
    <row r="18" spans="1:12" x14ac:dyDescent="0.3">
      <c r="A18" s="18" t="s">
        <v>66</v>
      </c>
      <c r="B18" s="24">
        <v>44341</v>
      </c>
      <c r="C18" s="19" t="s">
        <v>67</v>
      </c>
      <c r="D18" s="19" t="s">
        <v>31</v>
      </c>
      <c r="E18" s="19">
        <v>46</v>
      </c>
      <c r="F18" s="19"/>
      <c r="G18" s="19"/>
      <c r="K18" s="17">
        <f>COUNTA(IT)</f>
        <v>10</v>
      </c>
    </row>
    <row r="19" spans="1:12" x14ac:dyDescent="0.3">
      <c r="A19" s="18" t="s">
        <v>68</v>
      </c>
      <c r="B19" s="24">
        <v>42364</v>
      </c>
      <c r="C19" s="19" t="s">
        <v>69</v>
      </c>
      <c r="D19" s="19" t="s">
        <v>31</v>
      </c>
      <c r="E19" s="19">
        <v>37</v>
      </c>
      <c r="F19" s="19"/>
      <c r="G19" s="19"/>
    </row>
    <row r="20" spans="1:12" x14ac:dyDescent="0.3">
      <c r="A20" s="18" t="s">
        <v>70</v>
      </c>
      <c r="B20" s="24">
        <v>44520</v>
      </c>
      <c r="C20" s="19" t="s">
        <v>71</v>
      </c>
      <c r="D20" s="19" t="s">
        <v>31</v>
      </c>
      <c r="E20" s="19">
        <v>52</v>
      </c>
      <c r="F20" s="19"/>
      <c r="G20" s="19"/>
      <c r="K20" s="17" t="str" cm="1">
        <f t="array" aca="1" ref="K20" ca="1">INDIRECT("F2")</f>
        <v>IT</v>
      </c>
    </row>
    <row r="21" spans="1:12" x14ac:dyDescent="0.3">
      <c r="A21" s="18" t="s">
        <v>72</v>
      </c>
      <c r="B21" s="24">
        <v>42331</v>
      </c>
      <c r="C21" s="19" t="s">
        <v>73</v>
      </c>
      <c r="D21" s="19" t="s">
        <v>31</v>
      </c>
      <c r="E21" s="19">
        <v>46</v>
      </c>
      <c r="F21" s="19"/>
      <c r="G21" s="19"/>
      <c r="K21" s="17" t="str" cm="1">
        <f t="array" aca="1" ref="K21:K30" ca="1">INDIRECT("IT")</f>
        <v>PROGRAMISTA</v>
      </c>
      <c r="L21" s="17" t="str" cm="1">
        <f t="array" aca="1" ref="L21:L30" ca="1">INDIRECT(F2)</f>
        <v>PROGRAMISTA</v>
      </c>
    </row>
    <row r="22" spans="1:12" x14ac:dyDescent="0.3">
      <c r="A22" s="18" t="s">
        <v>74</v>
      </c>
      <c r="B22" s="24">
        <v>44260</v>
      </c>
      <c r="C22" s="19" t="s">
        <v>75</v>
      </c>
      <c r="D22" s="19" t="s">
        <v>31</v>
      </c>
      <c r="E22" s="19">
        <v>42</v>
      </c>
      <c r="F22" s="19"/>
      <c r="G22" s="19"/>
      <c r="K22" s="17" t="str">
        <f ca="1"/>
        <v>SPECJALISTA IT</v>
      </c>
      <c r="L22" s="17" t="str">
        <f ca="1"/>
        <v>SPECJALISTA IT</v>
      </c>
    </row>
    <row r="23" spans="1:12" x14ac:dyDescent="0.3">
      <c r="A23" s="18" t="s">
        <v>76</v>
      </c>
      <c r="B23" s="24">
        <v>43313</v>
      </c>
      <c r="C23" s="19" t="s">
        <v>77</v>
      </c>
      <c r="D23" s="19" t="s">
        <v>31</v>
      </c>
      <c r="E23" s="19">
        <v>29</v>
      </c>
      <c r="F23" s="19"/>
      <c r="G23" s="19"/>
      <c r="K23" s="17" t="str">
        <f ca="1"/>
        <v>ADMINISTRATOR SIECI</v>
      </c>
      <c r="L23" s="17" t="str">
        <f ca="1"/>
        <v>ADMINISTRATOR SIECI</v>
      </c>
    </row>
    <row r="24" spans="1:12" x14ac:dyDescent="0.3">
      <c r="A24" s="18" t="s">
        <v>78</v>
      </c>
      <c r="B24" s="24">
        <v>42492</v>
      </c>
      <c r="C24" s="19" t="s">
        <v>79</v>
      </c>
      <c r="D24" s="19" t="s">
        <v>31</v>
      </c>
      <c r="E24" s="19">
        <v>23</v>
      </c>
      <c r="F24" s="19"/>
      <c r="G24" s="19"/>
      <c r="K24" s="17" t="str">
        <f ca="1"/>
        <v>ANALITYK DANYCH</v>
      </c>
      <c r="L24" s="17" t="str">
        <f ca="1"/>
        <v>ANALITYK DANYCH</v>
      </c>
    </row>
    <row r="25" spans="1:12" x14ac:dyDescent="0.3">
      <c r="A25" s="18" t="s">
        <v>80</v>
      </c>
      <c r="B25" s="24">
        <v>44573</v>
      </c>
      <c r="C25" s="19" t="s">
        <v>81</v>
      </c>
      <c r="D25" s="19" t="s">
        <v>38</v>
      </c>
      <c r="E25" s="19">
        <v>41</v>
      </c>
      <c r="F25" s="19"/>
      <c r="G25" s="19"/>
      <c r="K25" s="17" t="str">
        <f ca="1"/>
        <v>MENEDŻER PROJEKTÓW</v>
      </c>
      <c r="L25" s="17" t="str">
        <f ca="1"/>
        <v>MENEDŻER PROJEKTÓW</v>
      </c>
    </row>
    <row r="26" spans="1:12" x14ac:dyDescent="0.3">
      <c r="A26" s="18" t="s">
        <v>82</v>
      </c>
      <c r="B26" s="24">
        <v>42745</v>
      </c>
      <c r="C26" s="19" t="s">
        <v>83</v>
      </c>
      <c r="D26" s="19" t="s">
        <v>31</v>
      </c>
      <c r="E26" s="19">
        <v>37</v>
      </c>
      <c r="F26" s="19"/>
      <c r="G26" s="19"/>
      <c r="K26" s="17" t="str">
        <f ca="1"/>
        <v>APPLICATION DEVELOPER</v>
      </c>
      <c r="L26" s="17" t="str">
        <f ca="1"/>
        <v>APPLICATION DEVELOPER</v>
      </c>
    </row>
    <row r="27" spans="1:12" x14ac:dyDescent="0.3">
      <c r="A27" s="18" t="s">
        <v>84</v>
      </c>
      <c r="B27" s="24">
        <v>42560</v>
      </c>
      <c r="C27" s="19" t="s">
        <v>85</v>
      </c>
      <c r="D27" s="19" t="s">
        <v>31</v>
      </c>
      <c r="E27" s="19">
        <v>34</v>
      </c>
      <c r="F27" s="19"/>
      <c r="G27" s="19"/>
      <c r="K27" s="17" t="str">
        <f ca="1"/>
        <v>KIEROWNIK PROGRAMISTÓW</v>
      </c>
      <c r="L27" s="17" t="str">
        <f ca="1"/>
        <v>KIEROWNIK PROGRAMISTÓW</v>
      </c>
    </row>
    <row r="28" spans="1:12" x14ac:dyDescent="0.3">
      <c r="A28" s="18" t="s">
        <v>86</v>
      </c>
      <c r="B28" s="24">
        <v>42458</v>
      </c>
      <c r="C28" s="19" t="s">
        <v>87</v>
      </c>
      <c r="D28" s="19" t="s">
        <v>31</v>
      </c>
      <c r="E28" s="19">
        <v>26</v>
      </c>
      <c r="F28" s="19"/>
      <c r="G28" s="19"/>
      <c r="K28" s="17" t="str">
        <f ca="1"/>
        <v>SPECJALISTA DS. CYBERBEZPIECZEŃSTWA</v>
      </c>
      <c r="L28" s="17" t="str">
        <f ca="1"/>
        <v>SPECJALISTA DS. CYBERBEZPIECZEŃSTWA</v>
      </c>
    </row>
    <row r="29" spans="1:12" x14ac:dyDescent="0.3">
      <c r="A29" s="18" t="s">
        <v>88</v>
      </c>
      <c r="B29" s="24">
        <v>43699</v>
      </c>
      <c r="C29" s="19" t="s">
        <v>89</v>
      </c>
      <c r="D29" s="19" t="s">
        <v>31</v>
      </c>
      <c r="E29" s="19">
        <v>35</v>
      </c>
      <c r="F29" s="19"/>
      <c r="G29" s="19"/>
      <c r="K29" s="17" t="str">
        <f ca="1"/>
        <v>SERVICE DESK</v>
      </c>
      <c r="L29" s="17" t="str">
        <f ca="1"/>
        <v>SERVICE DESK</v>
      </c>
    </row>
    <row r="30" spans="1:12" x14ac:dyDescent="0.3">
      <c r="A30" s="18" t="s">
        <v>90</v>
      </c>
      <c r="B30" s="24">
        <v>42969</v>
      </c>
      <c r="C30" s="19" t="s">
        <v>91</v>
      </c>
      <c r="D30" s="19" t="s">
        <v>38</v>
      </c>
      <c r="E30" s="19">
        <v>36</v>
      </c>
      <c r="F30" s="19"/>
      <c r="G30" s="19"/>
      <c r="K30" s="17" t="str">
        <f ca="1"/>
        <v>TESTER</v>
      </c>
      <c r="L30" s="17" t="str">
        <f ca="1"/>
        <v>TESTER</v>
      </c>
    </row>
    <row r="31" spans="1:12" x14ac:dyDescent="0.3">
      <c r="A31" s="18" t="s">
        <v>92</v>
      </c>
      <c r="B31" s="24">
        <v>45129</v>
      </c>
      <c r="C31" s="19" t="s">
        <v>93</v>
      </c>
      <c r="D31" s="19" t="s">
        <v>31</v>
      </c>
      <c r="E31" s="19">
        <v>29</v>
      </c>
      <c r="F31" s="19"/>
      <c r="G31" s="19"/>
    </row>
    <row r="32" spans="1:12" x14ac:dyDescent="0.3">
      <c r="A32" s="18" t="s">
        <v>94</v>
      </c>
      <c r="B32" s="24">
        <v>42214</v>
      </c>
      <c r="C32" s="19" t="s">
        <v>95</v>
      </c>
      <c r="D32" s="19" t="s">
        <v>31</v>
      </c>
      <c r="E32" s="19">
        <v>27</v>
      </c>
      <c r="F32" s="19"/>
      <c r="G32" s="19"/>
    </row>
    <row r="33" spans="1:7" x14ac:dyDescent="0.3">
      <c r="A33" s="18" t="s">
        <v>96</v>
      </c>
      <c r="B33" s="24">
        <v>43574</v>
      </c>
      <c r="C33" s="19" t="s">
        <v>97</v>
      </c>
      <c r="D33" s="19" t="s">
        <v>31</v>
      </c>
      <c r="E33" s="19">
        <v>25</v>
      </c>
      <c r="F33" s="19"/>
      <c r="G33" s="19"/>
    </row>
    <row r="34" spans="1:7" x14ac:dyDescent="0.3">
      <c r="A34" s="18" t="s">
        <v>98</v>
      </c>
      <c r="B34" s="24">
        <v>43436</v>
      </c>
      <c r="C34" s="19" t="s">
        <v>99</v>
      </c>
      <c r="D34" s="19" t="s">
        <v>31</v>
      </c>
      <c r="E34" s="19">
        <v>36</v>
      </c>
      <c r="F34" s="19"/>
      <c r="G34" s="19"/>
    </row>
    <row r="35" spans="1:7" x14ac:dyDescent="0.3">
      <c r="A35" s="18" t="s">
        <v>100</v>
      </c>
      <c r="B35" s="24">
        <v>45178</v>
      </c>
      <c r="C35" s="19" t="s">
        <v>101</v>
      </c>
      <c r="D35" s="19" t="s">
        <v>38</v>
      </c>
      <c r="E35" s="19">
        <v>37</v>
      </c>
      <c r="F35" s="19"/>
      <c r="G35" s="19"/>
    </row>
    <row r="36" spans="1:7" x14ac:dyDescent="0.3">
      <c r="A36" s="18" t="s">
        <v>102</v>
      </c>
      <c r="B36" s="24">
        <v>43272</v>
      </c>
      <c r="C36" s="19" t="s">
        <v>103</v>
      </c>
      <c r="D36" s="19" t="s">
        <v>38</v>
      </c>
      <c r="E36" s="19">
        <v>26</v>
      </c>
      <c r="F36" s="19"/>
      <c r="G36" s="19"/>
    </row>
    <row r="37" spans="1:7" x14ac:dyDescent="0.3">
      <c r="A37" s="18" t="s">
        <v>104</v>
      </c>
      <c r="B37" s="24">
        <v>43463</v>
      </c>
      <c r="C37" s="19" t="s">
        <v>105</v>
      </c>
      <c r="D37" s="19" t="s">
        <v>31</v>
      </c>
      <c r="E37" s="19">
        <v>37</v>
      </c>
      <c r="F37" s="19"/>
      <c r="G37" s="19"/>
    </row>
    <row r="38" spans="1:7" x14ac:dyDescent="0.3">
      <c r="A38" s="18" t="s">
        <v>106</v>
      </c>
      <c r="B38" s="24">
        <v>43820</v>
      </c>
      <c r="C38" s="19" t="s">
        <v>107</v>
      </c>
      <c r="D38" s="19" t="s">
        <v>38</v>
      </c>
      <c r="E38" s="19">
        <v>24</v>
      </c>
      <c r="F38" s="19"/>
      <c r="G38" s="19"/>
    </row>
    <row r="39" spans="1:7" x14ac:dyDescent="0.3">
      <c r="A39" s="18" t="s">
        <v>108</v>
      </c>
      <c r="B39" s="24">
        <v>45195</v>
      </c>
      <c r="C39" s="19" t="s">
        <v>109</v>
      </c>
      <c r="D39" s="19" t="s">
        <v>31</v>
      </c>
      <c r="E39" s="19">
        <v>39</v>
      </c>
      <c r="F39" s="19"/>
      <c r="G39" s="19"/>
    </row>
    <row r="40" spans="1:7" x14ac:dyDescent="0.3">
      <c r="A40" s="18" t="s">
        <v>110</v>
      </c>
      <c r="B40" s="24">
        <v>43915</v>
      </c>
      <c r="C40" s="19" t="s">
        <v>111</v>
      </c>
      <c r="D40" s="19" t="s">
        <v>38</v>
      </c>
      <c r="E40" s="19">
        <v>26</v>
      </c>
      <c r="F40" s="19"/>
      <c r="G40" s="19"/>
    </row>
    <row r="41" spans="1:7" x14ac:dyDescent="0.3">
      <c r="A41" s="18" t="s">
        <v>112</v>
      </c>
      <c r="B41" s="24">
        <v>44466</v>
      </c>
      <c r="C41" s="19" t="s">
        <v>113</v>
      </c>
      <c r="D41" s="19" t="s">
        <v>31</v>
      </c>
      <c r="E41" s="19">
        <v>34</v>
      </c>
      <c r="F41" s="19"/>
      <c r="G41" s="19"/>
    </row>
  </sheetData>
  <mergeCells count="1">
    <mergeCell ref="K2:L2"/>
  </mergeCells>
  <dataValidations count="2">
    <dataValidation type="list" allowBlank="1" showInputMessage="1" showErrorMessage="1" sqref="F2:F41" xr:uid="{6A07D8F1-9C16-4E8E-9CBE-44C88C1B91C6}">
      <formula1>$I$4:$I$5</formula1>
    </dataValidation>
    <dataValidation type="list" allowBlank="1" showInputMessage="1" showErrorMessage="1" sqref="G2:G41" xr:uid="{6AD7EEBC-4808-498A-B49C-006ED06D0E3C}">
      <formula1>INDIRECT($F2)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13</vt:i4>
      </vt:variant>
      <vt:variant>
        <vt:lpstr>Nazwane zakresy</vt:lpstr>
      </vt:variant>
      <vt:variant>
        <vt:i4>2</vt:i4>
      </vt:variant>
    </vt:vector>
  </HeadingPairs>
  <TitlesOfParts>
    <vt:vector size="15" baseType="lpstr">
      <vt:lpstr>LM</vt:lpstr>
      <vt:lpstr>Lista szkoleń</vt:lpstr>
      <vt:lpstr>KONFERENCJA</vt:lpstr>
      <vt:lpstr>PORAWIANIE TYPÓW DANYCH</vt:lpstr>
      <vt:lpstr>SZ.I. - FLASH FILL</vt:lpstr>
      <vt:lpstr>SORTOWANIE NIESTANDARDOWE</vt:lpstr>
      <vt:lpstr>WYRÓŻNIANIE RÓŻNIC W WIERSZACH</vt:lpstr>
      <vt:lpstr>KODY RABATOWE </vt:lpstr>
      <vt:lpstr>ZALEŻNE LISTY ROZWIJANE</vt:lpstr>
      <vt:lpstr>COPILOT+FORMATOWANIE WARUNKOWE</vt:lpstr>
      <vt:lpstr>WYKRES - KOBIETY VS MĘŻCZYŹNI</vt:lpstr>
      <vt:lpstr>KODY RABATOWE</vt:lpstr>
      <vt:lpstr>FORMATOWANIE WARUNKOWE</vt:lpstr>
      <vt:lpstr>HR</vt:lpstr>
      <vt:lpstr>IT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Godziszewski</dc:creator>
  <cp:lastModifiedBy>Sebastian Godziszewski</cp:lastModifiedBy>
  <dcterms:created xsi:type="dcterms:W3CDTF">2024-02-26T14:15:54Z</dcterms:created>
  <dcterms:modified xsi:type="dcterms:W3CDTF">2024-02-27T10:22:24Z</dcterms:modified>
</cp:coreProperties>
</file>